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10711\Desktop\RAZPISI\Javna naročila\SONAR - Vzdrževanje ultrazvočnih aparatov General Electrics\Sprememba RD\Sprememba RD 16.6.2021\"/>
    </mc:Choice>
  </mc:AlternateContent>
  <xr:revisionPtr revIDLastSave="0" documentId="13_ncr:1_{88D7AAB9-0C07-4407-B82A-F896B42C49DF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7" i="1" l="1"/>
  <c r="K18" i="1"/>
  <c r="L18" i="1" s="1"/>
  <c r="K19" i="1"/>
  <c r="L19" i="1" s="1"/>
  <c r="K20" i="1"/>
  <c r="L20" i="1" s="1"/>
  <c r="K21" i="1"/>
  <c r="L21" i="1" s="1"/>
  <c r="K22" i="1"/>
  <c r="L22" i="1" s="1"/>
  <c r="K23" i="1"/>
  <c r="L23" i="1" s="1"/>
  <c r="K24" i="1"/>
  <c r="L24" i="1" s="1"/>
  <c r="K25" i="1"/>
  <c r="L25" i="1" s="1"/>
  <c r="K26" i="1"/>
  <c r="L26" i="1" s="1"/>
  <c r="K27" i="1"/>
  <c r="L27" i="1" s="1"/>
  <c r="K28" i="1"/>
  <c r="L28" i="1" s="1"/>
  <c r="K29" i="1"/>
  <c r="L29" i="1" s="1"/>
  <c r="K30" i="1"/>
  <c r="L30" i="1" s="1"/>
  <c r="K31" i="1"/>
  <c r="L31" i="1" s="1"/>
  <c r="K32" i="1"/>
  <c r="L32" i="1" s="1"/>
  <c r="K33" i="1"/>
  <c r="L33" i="1" s="1"/>
  <c r="K34" i="1"/>
  <c r="L34" i="1"/>
  <c r="K35" i="1"/>
  <c r="L35" i="1" s="1"/>
  <c r="K36" i="1"/>
  <c r="L36" i="1" s="1"/>
  <c r="K37" i="1"/>
  <c r="L37" i="1" s="1"/>
  <c r="K38" i="1"/>
  <c r="L38" i="1" s="1"/>
  <c r="K39" i="1"/>
  <c r="L39" i="1" s="1"/>
  <c r="K40" i="1"/>
  <c r="L40" i="1" s="1"/>
  <c r="K41" i="1"/>
  <c r="L41" i="1" s="1"/>
  <c r="K42" i="1"/>
  <c r="L42" i="1" s="1"/>
  <c r="K43" i="1"/>
  <c r="L43" i="1" s="1"/>
  <c r="K44" i="1"/>
  <c r="L44" i="1" s="1"/>
  <c r="K45" i="1"/>
  <c r="L45" i="1" s="1"/>
  <c r="K46" i="1"/>
  <c r="L46" i="1" s="1"/>
  <c r="K47" i="1"/>
  <c r="L47" i="1" s="1"/>
  <c r="K48" i="1"/>
  <c r="L48" i="1" s="1"/>
  <c r="K49" i="1"/>
  <c r="L49" i="1" s="1"/>
  <c r="K50" i="1"/>
  <c r="L50" i="1" s="1"/>
  <c r="K51" i="1"/>
  <c r="L51" i="1" s="1"/>
  <c r="K52" i="1"/>
  <c r="L52" i="1"/>
  <c r="K53" i="1"/>
  <c r="L53" i="1" s="1"/>
  <c r="K54" i="1"/>
  <c r="L54" i="1" s="1"/>
  <c r="K55" i="1"/>
  <c r="L55" i="1" s="1"/>
  <c r="K56" i="1"/>
  <c r="L56" i="1" s="1"/>
  <c r="K57" i="1"/>
  <c r="L57" i="1" s="1"/>
  <c r="K58" i="1"/>
  <c r="L58" i="1" s="1"/>
  <c r="K59" i="1"/>
  <c r="L59" i="1" s="1"/>
  <c r="K60" i="1"/>
  <c r="L60" i="1" s="1"/>
  <c r="K61" i="1"/>
  <c r="L61" i="1" s="1"/>
  <c r="K62" i="1"/>
  <c r="L62" i="1" s="1"/>
  <c r="K63" i="1"/>
  <c r="L63" i="1" s="1"/>
  <c r="K64" i="1"/>
  <c r="L64" i="1" s="1"/>
  <c r="K65" i="1"/>
  <c r="L65" i="1" s="1"/>
  <c r="K66" i="1"/>
  <c r="L66" i="1" s="1"/>
  <c r="K67" i="1"/>
  <c r="L67" i="1" s="1"/>
  <c r="K68" i="1"/>
  <c r="L68" i="1" s="1"/>
  <c r="K69" i="1"/>
  <c r="L69" i="1" s="1"/>
  <c r="K70" i="1"/>
  <c r="L70" i="1" s="1"/>
  <c r="K71" i="1"/>
  <c r="L71" i="1" s="1"/>
  <c r="K72" i="1"/>
  <c r="L72" i="1" s="1"/>
  <c r="K73" i="1"/>
  <c r="L73" i="1" s="1"/>
  <c r="K74" i="1"/>
  <c r="L74" i="1" s="1"/>
  <c r="K75" i="1"/>
  <c r="L75" i="1" s="1"/>
  <c r="K76" i="1"/>
  <c r="L76" i="1" s="1"/>
  <c r="K77" i="1"/>
  <c r="L77" i="1" s="1"/>
  <c r="K78" i="1"/>
  <c r="L78" i="1" s="1"/>
  <c r="K79" i="1"/>
  <c r="L79" i="1" s="1"/>
  <c r="K80" i="1"/>
  <c r="L80" i="1" s="1"/>
  <c r="K81" i="1"/>
  <c r="L81" i="1" s="1"/>
  <c r="K82" i="1"/>
  <c r="L82" i="1" s="1"/>
  <c r="K83" i="1"/>
  <c r="L83" i="1" s="1"/>
  <c r="K84" i="1"/>
  <c r="L84" i="1" s="1"/>
  <c r="K85" i="1"/>
  <c r="L85" i="1" s="1"/>
  <c r="K86" i="1"/>
  <c r="L86" i="1" s="1"/>
  <c r="K87" i="1"/>
  <c r="L87" i="1" s="1"/>
  <c r="K88" i="1"/>
  <c r="L88" i="1" s="1"/>
  <c r="K89" i="1"/>
  <c r="L89" i="1" s="1"/>
  <c r="K90" i="1"/>
  <c r="L90" i="1" s="1"/>
  <c r="K91" i="1"/>
  <c r="L91" i="1" s="1"/>
  <c r="K92" i="1"/>
  <c r="L92" i="1" s="1"/>
  <c r="K93" i="1"/>
  <c r="L93" i="1" s="1"/>
  <c r="K94" i="1"/>
  <c r="L94" i="1" s="1"/>
  <c r="K95" i="1"/>
  <c r="L95" i="1" s="1"/>
  <c r="K96" i="1"/>
  <c r="L96" i="1" s="1"/>
  <c r="K97" i="1"/>
  <c r="L97" i="1" s="1"/>
  <c r="K98" i="1"/>
  <c r="L98" i="1" s="1"/>
  <c r="K99" i="1"/>
  <c r="L99" i="1"/>
  <c r="K100" i="1"/>
  <c r="L100" i="1" s="1"/>
  <c r="K101" i="1"/>
  <c r="L101" i="1" s="1"/>
  <c r="K102" i="1"/>
  <c r="L102" i="1" s="1"/>
  <c r="K103" i="1"/>
  <c r="L103" i="1"/>
  <c r="K104" i="1"/>
  <c r="L104" i="1" s="1"/>
  <c r="K105" i="1"/>
  <c r="L105" i="1"/>
  <c r="K106" i="1"/>
  <c r="L106" i="1" s="1"/>
  <c r="K107" i="1"/>
  <c r="L107" i="1" s="1"/>
  <c r="K108" i="1"/>
  <c r="L108" i="1" s="1"/>
  <c r="K109" i="1"/>
  <c r="L109" i="1" s="1"/>
  <c r="K110" i="1"/>
  <c r="L110" i="1" s="1"/>
  <c r="K111" i="1"/>
  <c r="L111" i="1" s="1"/>
  <c r="K112" i="1"/>
  <c r="L112" i="1" s="1"/>
  <c r="K113" i="1"/>
  <c r="L113" i="1" s="1"/>
  <c r="K114" i="1"/>
  <c r="L114" i="1" s="1"/>
  <c r="K115" i="1"/>
  <c r="L115" i="1"/>
  <c r="K116" i="1"/>
  <c r="L116" i="1" s="1"/>
  <c r="K117" i="1"/>
  <c r="L117" i="1" s="1"/>
  <c r="K118" i="1"/>
  <c r="L118" i="1" s="1"/>
  <c r="K119" i="1"/>
  <c r="L119" i="1" s="1"/>
  <c r="K120" i="1"/>
  <c r="L120" i="1" s="1"/>
  <c r="K121" i="1"/>
  <c r="L121" i="1" s="1"/>
  <c r="K122" i="1"/>
  <c r="L122" i="1" s="1"/>
  <c r="K123" i="1"/>
  <c r="L123" i="1" s="1"/>
  <c r="K124" i="1"/>
  <c r="L124" i="1" s="1"/>
  <c r="K125" i="1"/>
  <c r="L125" i="1" s="1"/>
  <c r="K126" i="1"/>
  <c r="L126" i="1" s="1"/>
  <c r="K127" i="1"/>
  <c r="L127" i="1" s="1"/>
  <c r="K128" i="1"/>
  <c r="L128" i="1" s="1"/>
  <c r="K129" i="1"/>
  <c r="L129" i="1" s="1"/>
  <c r="K130" i="1"/>
  <c r="L130" i="1" s="1"/>
  <c r="K131" i="1"/>
  <c r="L131" i="1" s="1"/>
  <c r="K132" i="1"/>
  <c r="L132" i="1" s="1"/>
  <c r="K133" i="1"/>
  <c r="L133" i="1" s="1"/>
  <c r="K134" i="1"/>
  <c r="L134" i="1" s="1"/>
  <c r="K135" i="1"/>
  <c r="L135" i="1" s="1"/>
  <c r="K136" i="1"/>
  <c r="L136" i="1" s="1"/>
  <c r="K137" i="1"/>
  <c r="L137" i="1" s="1"/>
  <c r="K138" i="1"/>
  <c r="L138" i="1" s="1"/>
  <c r="K139" i="1"/>
  <c r="L139" i="1" s="1"/>
  <c r="K140" i="1"/>
  <c r="L140" i="1" s="1"/>
  <c r="K141" i="1"/>
  <c r="L141" i="1" s="1"/>
  <c r="K142" i="1"/>
  <c r="L142" i="1" s="1"/>
  <c r="K143" i="1"/>
  <c r="L143" i="1" s="1"/>
  <c r="K144" i="1"/>
  <c r="L144" i="1" s="1"/>
  <c r="K145" i="1"/>
  <c r="L145" i="1" s="1"/>
  <c r="K146" i="1"/>
  <c r="L146" i="1" s="1"/>
  <c r="K147" i="1"/>
  <c r="L147" i="1" s="1"/>
  <c r="K148" i="1"/>
  <c r="L148" i="1" s="1"/>
  <c r="K149" i="1"/>
  <c r="L149" i="1" s="1"/>
  <c r="K150" i="1"/>
  <c r="L150" i="1" s="1"/>
  <c r="K151" i="1"/>
  <c r="L151" i="1" s="1"/>
  <c r="K152" i="1"/>
  <c r="L152" i="1" s="1"/>
  <c r="K153" i="1"/>
  <c r="L153" i="1" s="1"/>
  <c r="K154" i="1"/>
  <c r="L154" i="1" s="1"/>
  <c r="K155" i="1"/>
  <c r="L155" i="1" s="1"/>
  <c r="K156" i="1"/>
  <c r="L156" i="1" s="1"/>
  <c r="K157" i="1"/>
  <c r="L157" i="1" s="1"/>
  <c r="K158" i="1"/>
  <c r="L158" i="1" s="1"/>
  <c r="K159" i="1"/>
  <c r="L159" i="1" s="1"/>
  <c r="K160" i="1"/>
  <c r="L160" i="1" s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L17" i="1" l="1"/>
  <c r="K178" i="1" s="1"/>
  <c r="K177" i="1"/>
  <c r="K179" i="1" s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</calcChain>
</file>

<file path=xl/sharedStrings.xml><?xml version="1.0" encoding="utf-8"?>
<sst xmlns="http://schemas.openxmlformats.org/spreadsheetml/2006/main" count="614" uniqueCount="300">
  <si>
    <t>PREDRAČUN</t>
  </si>
  <si>
    <t>ZA REDNI LETNI PREGLED APARATOV</t>
  </si>
  <si>
    <t>Št.</t>
  </si>
  <si>
    <t xml:space="preserve">Količina </t>
  </si>
  <si>
    <t>Cena na EM brez DDV</t>
  </si>
  <si>
    <t>DDV (%)</t>
  </si>
  <si>
    <t>Vrednost brez DDV</t>
  </si>
  <si>
    <t>Davčna osnova:</t>
  </si>
  <si>
    <t>Znesek davka:</t>
  </si>
  <si>
    <t>Žig in podpis ponudnika:</t>
  </si>
  <si>
    <t>PONUDNIK:</t>
  </si>
  <si>
    <t>Številka ponudbe:</t>
  </si>
  <si>
    <t xml:space="preserve">Datum: </t>
  </si>
  <si>
    <t xml:space="preserve">Za plačilo v EUR z DDV: </t>
  </si>
  <si>
    <t>Stroškovno mesto</t>
  </si>
  <si>
    <t>Tip</t>
  </si>
  <si>
    <t>NN</t>
  </si>
  <si>
    <t>Inv_stev</t>
  </si>
  <si>
    <t>Naziv</t>
  </si>
  <si>
    <t>Serijska</t>
  </si>
  <si>
    <t>DatumAkt</t>
  </si>
  <si>
    <t>APARAT UZ VOLUSON PRENOSNI</t>
  </si>
  <si>
    <t>Voluson I</t>
  </si>
  <si>
    <t>B01213</t>
  </si>
  <si>
    <t>ODDELEK ZA GINEKOLOŠKO ONKOLOGIJO IN ONKOLOGIJO DOJK</t>
  </si>
  <si>
    <t>APARAT UZ</t>
  </si>
  <si>
    <t>Voluson 730 Pro</t>
  </si>
  <si>
    <t>A38304</t>
  </si>
  <si>
    <t>SPEC. AMBULANTE KLINIKE ZA ORL IN MFK</t>
  </si>
  <si>
    <t>ULTRAZVOK VOLUSON</t>
  </si>
  <si>
    <t>Voluson E8 Expert</t>
  </si>
  <si>
    <t>D11141</t>
  </si>
  <si>
    <t>ODDELEK ZA PERINATOLOGIJO</t>
  </si>
  <si>
    <t>APARAT ULTRAZVOČNI LOGIQ</t>
  </si>
  <si>
    <t>Logiq 7</t>
  </si>
  <si>
    <t>48150YU7</t>
  </si>
  <si>
    <t>SPEC. AMBULANTE ODD. ZA NEVROLOŠKE BOLEZNI</t>
  </si>
  <si>
    <t>APARAT UZ VOLUSON</t>
  </si>
  <si>
    <t>Voluson iVF</t>
  </si>
  <si>
    <t>B03549</t>
  </si>
  <si>
    <t>SPEC. AMBULANTE KLINIKE ZA GINEKOLOGIJO IN PERINATOLOGIJO</t>
  </si>
  <si>
    <t>APARAT UZ LOGIQ</t>
  </si>
  <si>
    <t>Logiq E</t>
  </si>
  <si>
    <t>189481WX5</t>
  </si>
  <si>
    <t>ODDELEK ZA NEVROLOŠKE BOLEZNI</t>
  </si>
  <si>
    <t>APARAT UZ DLANČNI GE VSCAN</t>
  </si>
  <si>
    <t>Vscan</t>
  </si>
  <si>
    <t>VH0068579S</t>
  </si>
  <si>
    <t>APARAT UZ DIAGNOSTIČNI GE VIVID S6</t>
  </si>
  <si>
    <t>Vivid S6 BT11</t>
  </si>
  <si>
    <t>1871VS6</t>
  </si>
  <si>
    <t>ENOTA ZA ANESTEZIOLOGIJO</t>
  </si>
  <si>
    <t>APARAT UZ DIAGNOSTIČNI GE VOLUSON 1</t>
  </si>
  <si>
    <t>Voluson I BT09</t>
  </si>
  <si>
    <t>B03053</t>
  </si>
  <si>
    <t>NEONATOLOGIJA</t>
  </si>
  <si>
    <t>APARAT ULTRAZVOČNI DLANČNI VSCAN 1.2</t>
  </si>
  <si>
    <t>VH012682GD</t>
  </si>
  <si>
    <t>DLANČNI ULTRAZVOČNI APARAT VSCAN</t>
  </si>
  <si>
    <t>VH001593G3 04-2010</t>
  </si>
  <si>
    <t>ODDELEK ZA KARDIOKIRURGIJO</t>
  </si>
  <si>
    <t>APARAT UZ VOLUSON E10 BT15 CW</t>
  </si>
  <si>
    <t>GE Voluson E10</t>
  </si>
  <si>
    <t>E63674</t>
  </si>
  <si>
    <t>APARAT ULTRAZVOČNI LOGIQ V2</t>
  </si>
  <si>
    <t>Logiq V2</t>
  </si>
  <si>
    <t>603732WX0</t>
  </si>
  <si>
    <t>ODDELEK ZA INFEKCIJSKE BOLEZNI IN VROČINSKA STANJA</t>
  </si>
  <si>
    <t>APARAT ULTRAZVOČNI VOLUSON</t>
  </si>
  <si>
    <t>Voluson</t>
  </si>
  <si>
    <t>B05526</t>
  </si>
  <si>
    <t>603730WX0</t>
  </si>
  <si>
    <t>ODDELEK ZA PLJUČNE BOLEZNI</t>
  </si>
  <si>
    <t>ULTRAZVOČNI APARAT VENUE GO Z OPREMO</t>
  </si>
  <si>
    <t>GE Genue Go</t>
  </si>
  <si>
    <t>ENOTA ZA INTENZIVNO MEDICINO OPERATIVNIH STROK</t>
  </si>
  <si>
    <t>APARAT ULTRAZVOČNI Z OPREMO</t>
  </si>
  <si>
    <t>Logiq V3/5</t>
  </si>
  <si>
    <t>60151811WX0</t>
  </si>
  <si>
    <t>SKUPNE DEJAVNOSTI KLINIKE ZA GINEKOLOGIJO IN PERINATOLOGIJO</t>
  </si>
  <si>
    <t>ULTRAZVOČNI APARAT</t>
  </si>
  <si>
    <t>6032909WX0</t>
  </si>
  <si>
    <t>ULTRAZVOČNI APARAT S SONDAMA</t>
  </si>
  <si>
    <t>Voluson E6 BT 13.5</t>
  </si>
  <si>
    <t>D63288</t>
  </si>
  <si>
    <t>Voluson P8 BT20</t>
  </si>
  <si>
    <t>VP8804008</t>
  </si>
  <si>
    <t>Vivid E95</t>
  </si>
  <si>
    <t>AU70050</t>
  </si>
  <si>
    <t>APARAT UZ VOLUSON S8t</t>
  </si>
  <si>
    <t>Voluson S8t BT18</t>
  </si>
  <si>
    <t>VS8803807</t>
  </si>
  <si>
    <t>ODDELEK ZA REPRODUKTIVNO MEDICINO IN GIN. ENDOKRINOLOGIJO</t>
  </si>
  <si>
    <t>APARAT UZ GE VOLUSON S10</t>
  </si>
  <si>
    <t>GE GE Voluson S10</t>
  </si>
  <si>
    <t>VSX803443</t>
  </si>
  <si>
    <t>APARAT UZ GE LOGIQ S7</t>
  </si>
  <si>
    <t>GE Logiq S7 XDClear 2.0</t>
  </si>
  <si>
    <t>LS7X00144</t>
  </si>
  <si>
    <t>APARAT UZ GE LOGIQ S8</t>
  </si>
  <si>
    <t>GE Logiq S8 XDclear 2.0</t>
  </si>
  <si>
    <t>508449SU2</t>
  </si>
  <si>
    <t>APARAT UZ VOLUSON P8</t>
  </si>
  <si>
    <t>GE Voluson P8 BT18</t>
  </si>
  <si>
    <t>VP8805558</t>
  </si>
  <si>
    <t>DELOVNA POSTAJA UZ GE VIEW POINT</t>
  </si>
  <si>
    <t>GE View point 6 ver.6.11</t>
  </si>
  <si>
    <t>QQH1MXHO</t>
  </si>
  <si>
    <t>GE View Point</t>
  </si>
  <si>
    <t>RZRJN0H0</t>
  </si>
  <si>
    <t>APARAT EKG MAC 1200</t>
  </si>
  <si>
    <t>MAC 1200 ST</t>
  </si>
  <si>
    <t>ODDELEK ZA ŽILNO KIRURGIJO</t>
  </si>
  <si>
    <t>APARAT EKG GE MAC 1200</t>
  </si>
  <si>
    <t>MAC 1200</t>
  </si>
  <si>
    <t>ODDELEK ZA ORTOPEDIJO</t>
  </si>
  <si>
    <t>SKUPNE DEJAVNOSTI KLINIKE ZA INTERNO MEDICINO</t>
  </si>
  <si>
    <t>APARAT EKG CARDIOSMART Z VOZIČKOM</t>
  </si>
  <si>
    <t>APARAT EKG GE MAC 1200 ST</t>
  </si>
  <si>
    <t>INTERNISTIČNA NUJNA POMOČ</t>
  </si>
  <si>
    <t>APARAT EKG MAC 1200 KOMPLET</t>
  </si>
  <si>
    <t>CardioSmart</t>
  </si>
  <si>
    <t>ODDELEK ZA HEMATOLOGIJO IN HEMATOLOŠKO ONKOLOGIJO</t>
  </si>
  <si>
    <t>APARAT EKG MARQUETTE MAC 500</t>
  </si>
  <si>
    <t>MAC 500</t>
  </si>
  <si>
    <t>ODDELEK ZA ENDOKRINOLOGIJO IN DIABETOLOGIJO</t>
  </si>
  <si>
    <t>ODDELEK ZA KARDIOLOGIJO IN ANGIOLOGIJO</t>
  </si>
  <si>
    <t>ODDELEK ZA NUKLEARNO MEDICINO</t>
  </si>
  <si>
    <t>APARAT EKG MAC 1200 ST Z VOZIČKOM</t>
  </si>
  <si>
    <t>ODDELEK ZA DIALIZO</t>
  </si>
  <si>
    <t>ODDELEK ZA GASTROENTEROLOGIJO</t>
  </si>
  <si>
    <t>APARAT EKG MAQ 1200</t>
  </si>
  <si>
    <t>ODDELEK ZA INTENZIVNO INTERNO MEDICINO</t>
  </si>
  <si>
    <t>ODDELEK ZA REVMATOLOGIJO</t>
  </si>
  <si>
    <t>APARAT EKG GE MAC1200</t>
  </si>
  <si>
    <t>APARAT EKG 3-KANALNI</t>
  </si>
  <si>
    <t>MicroSmart MS</t>
  </si>
  <si>
    <t>APARAT EKG MAC 1200 OSNOVNA ENOTA</t>
  </si>
  <si>
    <t>APARAT EKG GE MAC 1200ST</t>
  </si>
  <si>
    <t>EKG APARAT MAC 600</t>
  </si>
  <si>
    <t>GE MAC 600</t>
  </si>
  <si>
    <t>APARAT EKG</t>
  </si>
  <si>
    <t>ODDELEK ZA PSIHIATRIJO</t>
  </si>
  <si>
    <t>APARAT EKG MAC 600</t>
  </si>
  <si>
    <t>MAC 600</t>
  </si>
  <si>
    <t>SF714281748PA</t>
  </si>
  <si>
    <t>ENOTA ZA FORENZIČNO PSIHIATRIJO</t>
  </si>
  <si>
    <t>RESPIRATOR IVENT 201 Z VLAŽILCEM</t>
  </si>
  <si>
    <t>i-VENT</t>
  </si>
  <si>
    <t>IV17265/2314</t>
  </si>
  <si>
    <t>IV33598</t>
  </si>
  <si>
    <t>MONITOR GE DASH 4000</t>
  </si>
  <si>
    <t>Dash 4000</t>
  </si>
  <si>
    <t>SD007241621GA</t>
  </si>
  <si>
    <t>ODDELEK ZA ABDOMINALNO IN SPLOŠNO KIRURGIJO</t>
  </si>
  <si>
    <t>SD007220935GA</t>
  </si>
  <si>
    <t>SD007241608GA</t>
  </si>
  <si>
    <t>SD009378716GA</t>
  </si>
  <si>
    <t>SD010241161GA</t>
  </si>
  <si>
    <t>MONITOR MODULARNI KOMPAKTNI B40</t>
  </si>
  <si>
    <t>B40</t>
  </si>
  <si>
    <t>SJF14181826</t>
  </si>
  <si>
    <t>SJF14181827WA</t>
  </si>
  <si>
    <t>SJF14181828WA</t>
  </si>
  <si>
    <t>SJF13270451WA</t>
  </si>
  <si>
    <t>MONITOR KOMPAKTNI MODULARNI</t>
  </si>
  <si>
    <t>B20</t>
  </si>
  <si>
    <t>SGF15151314WA</t>
  </si>
  <si>
    <t>SGF15151315WA</t>
  </si>
  <si>
    <t>SGF1515319WA</t>
  </si>
  <si>
    <t>SGF15151316WA</t>
  </si>
  <si>
    <t>MONITOR KOMPAKTNI MODULARNI GE B20</t>
  </si>
  <si>
    <t>SGF15131211WA</t>
  </si>
  <si>
    <t>SGF15131208WA</t>
  </si>
  <si>
    <t>SGF15131209WA</t>
  </si>
  <si>
    <t>SGF15141271WA</t>
  </si>
  <si>
    <t>ODDELEK ZA TRAVMATOLOGIJO</t>
  </si>
  <si>
    <t>SGF15141260WA</t>
  </si>
  <si>
    <t>MONITOR EAGELE 3000</t>
  </si>
  <si>
    <t>Dash 3000</t>
  </si>
  <si>
    <t>SD008025293GA (stara 02337)</t>
  </si>
  <si>
    <t>MONITOR EAGLE 3000</t>
  </si>
  <si>
    <t>SBG07016463GA</t>
  </si>
  <si>
    <t>Eagle 3018V</t>
  </si>
  <si>
    <t>MONITOR DASH 4000 KOMPLET</t>
  </si>
  <si>
    <t>SD010241052GA</t>
  </si>
  <si>
    <t>ODDELEK ZA UROLOGIJO</t>
  </si>
  <si>
    <t>SD010241146GA</t>
  </si>
  <si>
    <t>ODDELEK ZA PLASTIČNO IN REKONSTRUKTIVNO KIRURGIJO</t>
  </si>
  <si>
    <t>MONITOR DASH KOMPLET</t>
  </si>
  <si>
    <t>SBG07016464GA</t>
  </si>
  <si>
    <t>*OPERACIJSKI BLOK ODD. ZA PLASTIČNO IN REKONSTR. KIRURGIJO</t>
  </si>
  <si>
    <t>SJF14181824WA</t>
  </si>
  <si>
    <t>ODDELEK ZA NEVROKIRURGIJO</t>
  </si>
  <si>
    <t>SJF14181825WA</t>
  </si>
  <si>
    <t>SD010241059GA</t>
  </si>
  <si>
    <t>SD010210267GA</t>
  </si>
  <si>
    <t>SD010230919GA</t>
  </si>
  <si>
    <t>SD009347979GA</t>
  </si>
  <si>
    <t>SD009347970GA</t>
  </si>
  <si>
    <t>SD009347968GA</t>
  </si>
  <si>
    <t xml:space="preserve">MODULI ZA SMU EVO                                           </t>
  </si>
  <si>
    <t>MONITOR DASH 3000</t>
  </si>
  <si>
    <t>SD008025296GA</t>
  </si>
  <si>
    <t>MONITOR GE SOLAR 8000 S CENTRALO NA VOZIČKU</t>
  </si>
  <si>
    <t>Solar 8000, CIC PRO</t>
  </si>
  <si>
    <t>R3T05052085GA, SDY09050537GA</t>
  </si>
  <si>
    <t>*KARDIOLOŠKI KABINET</t>
  </si>
  <si>
    <t>SD0009347978GA</t>
  </si>
  <si>
    <t>SD009348053GA</t>
  </si>
  <si>
    <t>SD009347962GA</t>
  </si>
  <si>
    <t>SD009347975GA</t>
  </si>
  <si>
    <t>MONITOR ESCORT E 100 NEONATALNI</t>
  </si>
  <si>
    <t>Dash 3000 (E100)</t>
  </si>
  <si>
    <t>SD008356725GA (14816)</t>
  </si>
  <si>
    <t>MONITOR VITALNIH FUNKCIJ</t>
  </si>
  <si>
    <t>Eagle 4000</t>
  </si>
  <si>
    <t>MONITOR GE DASH 3000</t>
  </si>
  <si>
    <t>SD009121016GA</t>
  </si>
  <si>
    <t>KLINIKA ZA PEDIATRIJO</t>
  </si>
  <si>
    <t>SD010210265GA</t>
  </si>
  <si>
    <t>SD010241058GA</t>
  </si>
  <si>
    <t>SD010230905GA</t>
  </si>
  <si>
    <t>SD01021028GA</t>
  </si>
  <si>
    <t>SD010241057GA</t>
  </si>
  <si>
    <t>SD010241144GA</t>
  </si>
  <si>
    <t>SD010241055GA</t>
  </si>
  <si>
    <t>SD010241150GA</t>
  </si>
  <si>
    <t>SD008462899GA</t>
  </si>
  <si>
    <t>SD008462904GA</t>
  </si>
  <si>
    <t>DSH05242233GA</t>
  </si>
  <si>
    <t>MONITOR DASH 4000</t>
  </si>
  <si>
    <t>SD009327267GA</t>
  </si>
  <si>
    <t>MONITOR ZA NADZOR ŽIVLJENJSKIH FUNKCIJ B125</t>
  </si>
  <si>
    <t>GE B123 V1.5 STP Basic</t>
  </si>
  <si>
    <t>SQF20269440WA</t>
  </si>
  <si>
    <t>COVID ODDELEK - BOLNIŠNIČNI</t>
  </si>
  <si>
    <t>SQF20269437WA</t>
  </si>
  <si>
    <t>SQF20258289WA</t>
  </si>
  <si>
    <t>SQF20269443WA</t>
  </si>
  <si>
    <t>SQF20269435WA</t>
  </si>
  <si>
    <t>SQF20269451WA</t>
  </si>
  <si>
    <t>SQF20269438WA</t>
  </si>
  <si>
    <t>GE B125 V1.5 STP Basic</t>
  </si>
  <si>
    <t>SQF20267436WA</t>
  </si>
  <si>
    <t>SQF20269447WA</t>
  </si>
  <si>
    <t>SQF20269446WA</t>
  </si>
  <si>
    <t>SQF20269433WA</t>
  </si>
  <si>
    <t>SQF20268450WA</t>
  </si>
  <si>
    <t>SQF2026944WA</t>
  </si>
  <si>
    <t>SQF20269445WA</t>
  </si>
  <si>
    <t>SQF20258291WA</t>
  </si>
  <si>
    <t>DEFIBRILATOR HELLIGE</t>
  </si>
  <si>
    <t>CardioServ</t>
  </si>
  <si>
    <t>DEFIBRILATOR CARDIOSERV</t>
  </si>
  <si>
    <t>DEFIBRILATOR GE CARDISER</t>
  </si>
  <si>
    <t>AMB. CENTER ODD. ZA ANEST., INT. TERAPIJO IN TER. BOLEČIN</t>
  </si>
  <si>
    <t>DEFIBRILATOR HELLIGE CARDIOSERV</t>
  </si>
  <si>
    <t xml:space="preserve">DEFIBRILATOR HELLIGE                                        </t>
  </si>
  <si>
    <t>DC Defibrilator</t>
  </si>
  <si>
    <t>ODDELEK ZA SPLOŠNO GINEKOLOGIJO IN GINEKOLOŠKO UROLOGIJO</t>
  </si>
  <si>
    <t>OKSIMETER GE TUFFSAT</t>
  </si>
  <si>
    <t>TuffSat</t>
  </si>
  <si>
    <t>FCB10240442SA</t>
  </si>
  <si>
    <t>OKSIMETER  PULZNI TUFFSAT</t>
  </si>
  <si>
    <t>Tuffsat</t>
  </si>
  <si>
    <t>FCB13450186SA</t>
  </si>
  <si>
    <t>FCB10250106SA</t>
  </si>
  <si>
    <t>OKSIMETER GE TUFSAT</t>
  </si>
  <si>
    <t>FCB09480198SA</t>
  </si>
  <si>
    <t>FCB09500279SA</t>
  </si>
  <si>
    <t>FCB09500286SA</t>
  </si>
  <si>
    <t>FCB14100089SA</t>
  </si>
  <si>
    <t>URGENTNI CENTER</t>
  </si>
  <si>
    <t>FCB 10240312SA</t>
  </si>
  <si>
    <t>OXIMETER PULZNI TUFFSAT</t>
  </si>
  <si>
    <t>FCB12200206SA</t>
  </si>
  <si>
    <t>FCB09500259SA</t>
  </si>
  <si>
    <t>FCB09510296SA</t>
  </si>
  <si>
    <t>FCB09080075SA</t>
  </si>
  <si>
    <t>FCB09510324SA</t>
  </si>
  <si>
    <t>OKSIMETER PULZNI</t>
  </si>
  <si>
    <t>FCB13150001SA</t>
  </si>
  <si>
    <t>FCB13220125SA</t>
  </si>
  <si>
    <t>FCB13190009SA</t>
  </si>
  <si>
    <t>FCB13220122SA</t>
  </si>
  <si>
    <t>SPEC. AMB. ODD. ZA INFEKCIJSKE BOLEZNI  IN VROČINSKA STANJA</t>
  </si>
  <si>
    <t>FCB09510327SA</t>
  </si>
  <si>
    <t>FCB09510290SA</t>
  </si>
  <si>
    <t>APARAT CTG GE 171</t>
  </si>
  <si>
    <t>SAS11167116PA</t>
  </si>
  <si>
    <t>APARAT CTG GE 172</t>
  </si>
  <si>
    <t>SAS11167112PA</t>
  </si>
  <si>
    <t>APARAT CTG GE 250</t>
  </si>
  <si>
    <t>Corometrics 250</t>
  </si>
  <si>
    <t>SDJ11129797PA</t>
  </si>
  <si>
    <t>CIKLOERGOMETER ERGOCOP</t>
  </si>
  <si>
    <t>ECB 561</t>
  </si>
  <si>
    <t>ELEKTROSTIMULATOR SRČNI MICROPACE</t>
  </si>
  <si>
    <t>Micropace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</si>
</sst>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&quot;. &quot;mm&quot;. &quot;yyyy"/>
  </numFmts>
  <fonts count="22">
    <font>
      <sz val="11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1"/>
      <color theme="1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b/>
      <i/>
      <u/>
      <sz val="10"/>
      <color rgb="FF000000"/>
      <name val="Liberation Sans"/>
      <charset val="238"/>
    </font>
    <font>
      <sz val="10"/>
      <color rgb="FF000000"/>
      <name val="DejaVu Sans"/>
      <charset val="238"/>
    </font>
    <font>
      <sz val="10"/>
      <color rgb="FF000000"/>
      <name val="F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FFFFFF"/>
        <bgColor rgb="FFFFFFFF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0">
    <xf numFmtId="0" fontId="0" fillId="0" borderId="0"/>
    <xf numFmtId="0" fontId="6" fillId="0" borderId="0"/>
    <xf numFmtId="0" fontId="7" fillId="0" borderId="0"/>
    <xf numFmtId="0" fontId="8" fillId="4" borderId="0"/>
    <xf numFmtId="0" fontId="8" fillId="5" borderId="0"/>
    <xf numFmtId="0" fontId="7" fillId="6" borderId="0"/>
    <xf numFmtId="0" fontId="9" fillId="7" borderId="0"/>
    <xf numFmtId="0" fontId="10" fillId="8" borderId="0"/>
    <xf numFmtId="0" fontId="11" fillId="0" borderId="0"/>
    <xf numFmtId="0" fontId="12" fillId="9" borderId="0"/>
    <xf numFmtId="0" fontId="13" fillId="0" borderId="0"/>
    <xf numFmtId="0" fontId="14" fillId="0" borderId="0"/>
    <xf numFmtId="0" fontId="15" fillId="0" borderId="0"/>
    <xf numFmtId="0" fontId="16" fillId="0" borderId="0"/>
    <xf numFmtId="0" fontId="17" fillId="10" borderId="0"/>
    <xf numFmtId="0" fontId="18" fillId="10" borderId="5"/>
    <xf numFmtId="0" fontId="19" fillId="0" borderId="0"/>
    <xf numFmtId="0" fontId="6" fillId="0" borderId="0"/>
    <xf numFmtId="0" fontId="6" fillId="0" borderId="0"/>
    <xf numFmtId="0" fontId="9" fillId="0" borderId="0"/>
  </cellStyleXfs>
  <cellXfs count="28">
    <xf numFmtId="0" fontId="0" fillId="0" borderId="0" xfId="0"/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/>
    </xf>
    <xf numFmtId="0" fontId="1" fillId="0" borderId="3" xfId="0" applyFont="1" applyBorder="1" applyAlignment="1" applyProtection="1">
      <alignment horizontal="right" vertical="center"/>
    </xf>
    <xf numFmtId="0" fontId="2" fillId="0" borderId="3" xfId="0" applyFont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0" fontId="4" fillId="0" borderId="0" xfId="0" applyFont="1" applyProtection="1"/>
    <xf numFmtId="4" fontId="0" fillId="0" borderId="0" xfId="0" applyNumberFormat="1" applyAlignment="1" applyProtection="1">
      <alignment horizontal="center"/>
    </xf>
    <xf numFmtId="4" fontId="0" fillId="0" borderId="4" xfId="0" applyNumberFormat="1" applyBorder="1" applyAlignment="1" applyProtection="1">
      <alignment horizontal="center"/>
    </xf>
    <xf numFmtId="0" fontId="2" fillId="0" borderId="3" xfId="0" applyFont="1" applyBorder="1" applyAlignment="1" applyProtection="1">
      <alignment vertical="center" wrapText="1"/>
      <protection locked="0"/>
    </xf>
    <xf numFmtId="0" fontId="0" fillId="3" borderId="0" xfId="0" applyFill="1" applyProtection="1"/>
    <xf numFmtId="0" fontId="3" fillId="0" borderId="0" xfId="0" applyFont="1" applyAlignment="1" applyProtection="1">
      <alignment horizontal="center" vertical="center" wrapText="1"/>
    </xf>
    <xf numFmtId="0" fontId="1" fillId="2" borderId="6" xfId="0" applyFont="1" applyFill="1" applyBorder="1" applyAlignment="1" applyProtection="1">
      <alignment horizontal="center" vertical="center"/>
    </xf>
    <xf numFmtId="0" fontId="20" fillId="11" borderId="7" xfId="1" applyFont="1" applyFill="1" applyBorder="1" applyAlignment="1">
      <alignment horizontal="center"/>
    </xf>
    <xf numFmtId="164" fontId="20" fillId="11" borderId="7" xfId="1" applyNumberFormat="1" applyFont="1" applyFill="1" applyBorder="1" applyAlignment="1">
      <alignment horizontal="center"/>
    </xf>
    <xf numFmtId="0" fontId="1" fillId="2" borderId="8" xfId="0" applyFont="1" applyFill="1" applyBorder="1" applyAlignment="1" applyProtection="1">
      <alignment horizontal="center" vertical="center" wrapText="1"/>
    </xf>
    <xf numFmtId="0" fontId="1" fillId="2" borderId="8" xfId="0" applyFont="1" applyFill="1" applyBorder="1" applyAlignment="1" applyProtection="1">
      <alignment vertical="center" wrapText="1"/>
    </xf>
    <xf numFmtId="0" fontId="1" fillId="2" borderId="9" xfId="0" applyFont="1" applyFill="1" applyBorder="1" applyAlignment="1" applyProtection="1">
      <alignment horizontal="center" vertical="center" wrapText="1"/>
    </xf>
    <xf numFmtId="164" fontId="21" fillId="12" borderId="3" xfId="1" applyNumberFormat="1" applyFont="1" applyFill="1" applyBorder="1"/>
    <xf numFmtId="0" fontId="0" fillId="0" borderId="3" xfId="0" applyBorder="1" applyProtection="1"/>
    <xf numFmtId="0" fontId="21" fillId="12" borderId="3" xfId="1" applyFont="1" applyFill="1" applyBorder="1"/>
    <xf numFmtId="0" fontId="0" fillId="0" borderId="1" xfId="0" applyFont="1" applyBorder="1" applyAlignment="1" applyProtection="1">
      <alignment horizontal="center"/>
    </xf>
    <xf numFmtId="0" fontId="5" fillId="3" borderId="0" xfId="0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/>
    </xf>
    <xf numFmtId="0" fontId="3" fillId="0" borderId="1" xfId="0" applyFont="1" applyBorder="1" applyAlignment="1" applyProtection="1">
      <alignment horizontal="center"/>
      <protection locked="0"/>
    </xf>
    <xf numFmtId="0" fontId="3" fillId="0" borderId="2" xfId="0" applyFont="1" applyBorder="1" applyAlignment="1" applyProtection="1">
      <alignment horizontal="center"/>
      <protection locked="0"/>
    </xf>
  </cellXfs>
  <cellStyles count="20">
    <cellStyle name="Accent" xfId="2" xr:uid="{00000000-0005-0000-0000-000000000000}"/>
    <cellStyle name="Accent 1" xfId="3" xr:uid="{00000000-0005-0000-0000-000001000000}"/>
    <cellStyle name="Accent 2" xfId="4" xr:uid="{00000000-0005-0000-0000-000002000000}"/>
    <cellStyle name="Accent 3" xfId="5" xr:uid="{00000000-0005-0000-0000-000003000000}"/>
    <cellStyle name="Bad" xfId="6" xr:uid="{00000000-0005-0000-0000-000004000000}"/>
    <cellStyle name="Error" xfId="7" xr:uid="{00000000-0005-0000-0000-000005000000}"/>
    <cellStyle name="Footnote" xfId="8" xr:uid="{00000000-0005-0000-0000-000006000000}"/>
    <cellStyle name="Good" xfId="9" xr:uid="{00000000-0005-0000-0000-000007000000}"/>
    <cellStyle name="Heading (user)" xfId="10" xr:uid="{00000000-0005-0000-0000-000008000000}"/>
    <cellStyle name="Heading 1" xfId="11" xr:uid="{00000000-0005-0000-0000-000009000000}"/>
    <cellStyle name="Heading 2" xfId="12" xr:uid="{00000000-0005-0000-0000-00000A000000}"/>
    <cellStyle name="Hyperlink" xfId="13" xr:uid="{00000000-0005-0000-0000-00000B000000}"/>
    <cellStyle name="Navadno" xfId="0" builtinId="0"/>
    <cellStyle name="Navadno 2" xfId="1" xr:uid="{00000000-0005-0000-0000-00000D000000}"/>
    <cellStyle name="Neutral" xfId="14" xr:uid="{00000000-0005-0000-0000-00000E000000}"/>
    <cellStyle name="Note" xfId="15" xr:uid="{00000000-0005-0000-0000-00000F000000}"/>
    <cellStyle name="Result (user)" xfId="16" xr:uid="{00000000-0005-0000-0000-000010000000}"/>
    <cellStyle name="Status" xfId="17" xr:uid="{00000000-0005-0000-0000-000011000000}"/>
    <cellStyle name="Text" xfId="18" xr:uid="{00000000-0005-0000-0000-000012000000}"/>
    <cellStyle name="Warning" xfId="19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3:L188"/>
  <sheetViews>
    <sheetView tabSelected="1" zoomScaleNormal="100" workbookViewId="0">
      <selection activeCell="B3" sqref="B3"/>
    </sheetView>
  </sheetViews>
  <sheetFormatPr defaultColWidth="9.140625" defaultRowHeight="15"/>
  <cols>
    <col min="1" max="1" width="9.140625" style="3"/>
    <col min="2" max="2" width="47.7109375" style="3" bestFit="1" customWidth="1"/>
    <col min="3" max="3" width="22.28515625" style="3" bestFit="1" customWidth="1"/>
    <col min="4" max="4" width="12.7109375" style="3" customWidth="1"/>
    <col min="5" max="5" width="7.42578125" style="3" bestFit="1" customWidth="1"/>
    <col min="6" max="6" width="64.42578125" style="4" bestFit="1" customWidth="1"/>
    <col min="7" max="7" width="11.140625" style="4" customWidth="1"/>
    <col min="8" max="10" width="9.140625" style="3"/>
    <col min="11" max="11" width="8.7109375" style="4" customWidth="1"/>
    <col min="12" max="12" width="9.28515625" style="3" hidden="1" customWidth="1"/>
    <col min="13" max="16384" width="9.140625" style="3"/>
  </cols>
  <sheetData>
    <row r="3" spans="1:11">
      <c r="A3" s="2" t="s">
        <v>10</v>
      </c>
      <c r="B3" s="2"/>
      <c r="C3" s="2"/>
      <c r="D3" s="2"/>
    </row>
    <row r="4" spans="1:11">
      <c r="A4" s="26"/>
      <c r="B4" s="26"/>
      <c r="C4" s="26"/>
      <c r="D4" s="26"/>
    </row>
    <row r="5" spans="1:11">
      <c r="A5" s="27"/>
      <c r="B5" s="27"/>
      <c r="C5" s="27"/>
      <c r="D5" s="27"/>
    </row>
    <row r="6" spans="1:11">
      <c r="A6" s="27"/>
      <c r="B6" s="27"/>
      <c r="C6" s="27"/>
      <c r="D6" s="27"/>
    </row>
    <row r="7" spans="1:11">
      <c r="A7" s="2"/>
      <c r="B7" s="2"/>
      <c r="C7" s="2"/>
      <c r="D7" s="2"/>
    </row>
    <row r="8" spans="1:11">
      <c r="A8" s="2" t="s">
        <v>11</v>
      </c>
      <c r="B8" s="2"/>
      <c r="C8" s="26"/>
      <c r="D8" s="26"/>
    </row>
    <row r="9" spans="1:11">
      <c r="A9" s="2" t="s">
        <v>12</v>
      </c>
      <c r="B9" s="26"/>
      <c r="C9" s="26"/>
      <c r="D9" s="2"/>
    </row>
    <row r="12" spans="1:11" s="12" customFormat="1" ht="18">
      <c r="A12" s="25" t="s">
        <v>0</v>
      </c>
      <c r="B12" s="25"/>
      <c r="C12" s="25"/>
      <c r="D12" s="25"/>
      <c r="E12" s="25"/>
      <c r="F12" s="25"/>
      <c r="G12" s="25"/>
      <c r="H12" s="25"/>
      <c r="I12" s="25"/>
      <c r="J12" s="25"/>
      <c r="K12" s="25"/>
    </row>
    <row r="13" spans="1:11" s="12" customFormat="1" ht="18">
      <c r="A13" s="24" t="s">
        <v>1</v>
      </c>
      <c r="B13" s="24"/>
      <c r="C13" s="24"/>
      <c r="D13" s="24"/>
      <c r="E13" s="24"/>
      <c r="F13" s="24"/>
      <c r="G13" s="24"/>
      <c r="H13" s="24"/>
      <c r="I13" s="24"/>
      <c r="J13" s="24"/>
      <c r="K13" s="24"/>
    </row>
    <row r="15" spans="1:11" ht="15.75" thickBot="1"/>
    <row r="16" spans="1:11" ht="38.25">
      <c r="A16" s="14" t="s">
        <v>2</v>
      </c>
      <c r="B16" s="15" t="s">
        <v>18</v>
      </c>
      <c r="C16" s="15" t="s">
        <v>15</v>
      </c>
      <c r="D16" s="15" t="s">
        <v>19</v>
      </c>
      <c r="E16" s="15" t="s">
        <v>17</v>
      </c>
      <c r="F16" s="15" t="s">
        <v>14</v>
      </c>
      <c r="G16" s="16" t="s">
        <v>20</v>
      </c>
      <c r="H16" s="17" t="s">
        <v>3</v>
      </c>
      <c r="I16" s="18" t="s">
        <v>4</v>
      </c>
      <c r="J16" s="18" t="s">
        <v>5</v>
      </c>
      <c r="K16" s="19" t="s">
        <v>6</v>
      </c>
    </row>
    <row r="17" spans="1:12" ht="24.95" customHeight="1">
      <c r="A17" s="5">
        <v>1</v>
      </c>
      <c r="B17" s="22" t="s">
        <v>21</v>
      </c>
      <c r="C17" s="22" t="s">
        <v>22</v>
      </c>
      <c r="D17" s="22" t="s">
        <v>23</v>
      </c>
      <c r="E17" s="22">
        <v>107818</v>
      </c>
      <c r="F17" s="22" t="s">
        <v>24</v>
      </c>
      <c r="G17" s="20">
        <v>39478</v>
      </c>
      <c r="H17" s="6">
        <v>1</v>
      </c>
      <c r="I17" s="11"/>
      <c r="J17" s="11"/>
      <c r="K17" s="7">
        <f>H17*I17</f>
        <v>0</v>
      </c>
      <c r="L17" s="21">
        <f t="shared" ref="L17:L48" si="0">J17*K17/100</f>
        <v>0</v>
      </c>
    </row>
    <row r="18" spans="1:12" ht="24.95" customHeight="1">
      <c r="A18" s="5">
        <v>2</v>
      </c>
      <c r="B18" s="22" t="s">
        <v>25</v>
      </c>
      <c r="C18" s="22" t="s">
        <v>26</v>
      </c>
      <c r="D18" s="22" t="s">
        <v>27</v>
      </c>
      <c r="E18" s="22">
        <v>105978</v>
      </c>
      <c r="F18" s="22" t="s">
        <v>28</v>
      </c>
      <c r="G18" s="20">
        <v>39448</v>
      </c>
      <c r="H18" s="6">
        <v>1</v>
      </c>
      <c r="I18" s="11"/>
      <c r="J18" s="11"/>
      <c r="K18" s="7">
        <f t="shared" ref="K18:K81" si="1">H18*I18</f>
        <v>0</v>
      </c>
      <c r="L18" s="21">
        <f t="shared" si="0"/>
        <v>0</v>
      </c>
    </row>
    <row r="19" spans="1:12" ht="24.95" customHeight="1">
      <c r="A19" s="5">
        <v>3</v>
      </c>
      <c r="B19" s="22" t="s">
        <v>29</v>
      </c>
      <c r="C19" s="22" t="s">
        <v>30</v>
      </c>
      <c r="D19" s="22" t="s">
        <v>31</v>
      </c>
      <c r="E19" s="22">
        <v>112450</v>
      </c>
      <c r="F19" s="22" t="s">
        <v>32</v>
      </c>
      <c r="G19" s="20">
        <v>40237</v>
      </c>
      <c r="H19" s="6">
        <v>1</v>
      </c>
      <c r="I19" s="11"/>
      <c r="J19" s="11"/>
      <c r="K19" s="7">
        <f t="shared" si="1"/>
        <v>0</v>
      </c>
      <c r="L19" s="21">
        <f t="shared" si="0"/>
        <v>0</v>
      </c>
    </row>
    <row r="20" spans="1:12" ht="24.95" customHeight="1">
      <c r="A20" s="5">
        <v>4</v>
      </c>
      <c r="B20" s="22" t="s">
        <v>33</v>
      </c>
      <c r="C20" s="22" t="s">
        <v>34</v>
      </c>
      <c r="D20" s="22" t="s">
        <v>35</v>
      </c>
      <c r="E20" s="22">
        <v>112604</v>
      </c>
      <c r="F20" s="22" t="s">
        <v>36</v>
      </c>
      <c r="G20" s="20">
        <v>40237</v>
      </c>
      <c r="H20" s="6">
        <v>1</v>
      </c>
      <c r="I20" s="11"/>
      <c r="J20" s="11"/>
      <c r="K20" s="7">
        <f t="shared" si="1"/>
        <v>0</v>
      </c>
      <c r="L20" s="21">
        <f t="shared" si="0"/>
        <v>0</v>
      </c>
    </row>
    <row r="21" spans="1:12" ht="24.95" customHeight="1">
      <c r="A21" s="5">
        <v>5</v>
      </c>
      <c r="B21" s="22" t="s">
        <v>37</v>
      </c>
      <c r="C21" s="22" t="s">
        <v>38</v>
      </c>
      <c r="D21" s="22" t="s">
        <v>39</v>
      </c>
      <c r="E21" s="22">
        <v>115593</v>
      </c>
      <c r="F21" s="22" t="s">
        <v>40</v>
      </c>
      <c r="G21" s="20">
        <v>40694</v>
      </c>
      <c r="H21" s="6">
        <v>1</v>
      </c>
      <c r="I21" s="11"/>
      <c r="J21" s="11"/>
      <c r="K21" s="7">
        <f t="shared" si="1"/>
        <v>0</v>
      </c>
      <c r="L21" s="21">
        <f t="shared" si="0"/>
        <v>0</v>
      </c>
    </row>
    <row r="22" spans="1:12" ht="24.95" customHeight="1">
      <c r="A22" s="5">
        <v>6</v>
      </c>
      <c r="B22" s="22" t="s">
        <v>41</v>
      </c>
      <c r="C22" s="22" t="s">
        <v>42</v>
      </c>
      <c r="D22" s="22" t="s">
        <v>43</v>
      </c>
      <c r="E22" s="22">
        <v>115594</v>
      </c>
      <c r="F22" s="22" t="s">
        <v>44</v>
      </c>
      <c r="G22" s="20">
        <v>40694</v>
      </c>
      <c r="H22" s="6">
        <v>1</v>
      </c>
      <c r="I22" s="11"/>
      <c r="J22" s="11"/>
      <c r="K22" s="7">
        <f t="shared" si="1"/>
        <v>0</v>
      </c>
      <c r="L22" s="21">
        <f t="shared" si="0"/>
        <v>0</v>
      </c>
    </row>
    <row r="23" spans="1:12" ht="24.95" customHeight="1">
      <c r="A23" s="5">
        <v>7</v>
      </c>
      <c r="B23" s="22" t="s">
        <v>45</v>
      </c>
      <c r="C23" s="22" t="s">
        <v>46</v>
      </c>
      <c r="D23" s="22" t="s">
        <v>47</v>
      </c>
      <c r="E23" s="22">
        <v>116187</v>
      </c>
      <c r="F23" s="22" t="s">
        <v>32</v>
      </c>
      <c r="G23" s="20">
        <v>40847</v>
      </c>
      <c r="H23" s="6">
        <v>1</v>
      </c>
      <c r="I23" s="11"/>
      <c r="J23" s="11"/>
      <c r="K23" s="7">
        <f t="shared" si="1"/>
        <v>0</v>
      </c>
      <c r="L23" s="21">
        <f t="shared" si="0"/>
        <v>0</v>
      </c>
    </row>
    <row r="24" spans="1:12" ht="24.95" customHeight="1">
      <c r="A24" s="5">
        <v>8</v>
      </c>
      <c r="B24" s="22" t="s">
        <v>48</v>
      </c>
      <c r="C24" s="22" t="s">
        <v>49</v>
      </c>
      <c r="D24" s="22" t="s">
        <v>50</v>
      </c>
      <c r="E24" s="22">
        <v>119334</v>
      </c>
      <c r="F24" s="22" t="s">
        <v>51</v>
      </c>
      <c r="G24" s="20">
        <v>41029</v>
      </c>
      <c r="H24" s="6">
        <v>1</v>
      </c>
      <c r="I24" s="11"/>
      <c r="J24" s="11"/>
      <c r="K24" s="7">
        <f t="shared" si="1"/>
        <v>0</v>
      </c>
      <c r="L24" s="21">
        <f t="shared" si="0"/>
        <v>0</v>
      </c>
    </row>
    <row r="25" spans="1:12" ht="24.95" customHeight="1">
      <c r="A25" s="5">
        <v>9</v>
      </c>
      <c r="B25" s="22" t="s">
        <v>52</v>
      </c>
      <c r="C25" s="22" t="s">
        <v>53</v>
      </c>
      <c r="D25" s="22" t="s">
        <v>54</v>
      </c>
      <c r="E25" s="22">
        <v>119333</v>
      </c>
      <c r="F25" s="22" t="s">
        <v>55</v>
      </c>
      <c r="G25" s="20">
        <v>41029</v>
      </c>
      <c r="H25" s="6">
        <v>1</v>
      </c>
      <c r="I25" s="11"/>
      <c r="J25" s="11"/>
      <c r="K25" s="7">
        <f t="shared" si="1"/>
        <v>0</v>
      </c>
      <c r="L25" s="21">
        <f t="shared" si="0"/>
        <v>0</v>
      </c>
    </row>
    <row r="26" spans="1:12" ht="24.95" customHeight="1">
      <c r="A26" s="5">
        <v>10</v>
      </c>
      <c r="B26" s="22" t="s">
        <v>56</v>
      </c>
      <c r="C26" s="22" t="s">
        <v>46</v>
      </c>
      <c r="D26" s="22" t="s">
        <v>57</v>
      </c>
      <c r="E26" s="22">
        <v>122603</v>
      </c>
      <c r="F26" s="22" t="s">
        <v>32</v>
      </c>
      <c r="G26" s="20">
        <v>41758</v>
      </c>
      <c r="H26" s="6">
        <v>1</v>
      </c>
      <c r="I26" s="11"/>
      <c r="J26" s="11"/>
      <c r="K26" s="7">
        <f t="shared" si="1"/>
        <v>0</v>
      </c>
      <c r="L26" s="21">
        <f t="shared" si="0"/>
        <v>0</v>
      </c>
    </row>
    <row r="27" spans="1:12" ht="24.95" customHeight="1">
      <c r="A27" s="5">
        <v>11</v>
      </c>
      <c r="B27" s="22" t="s">
        <v>58</v>
      </c>
      <c r="C27" s="22" t="s">
        <v>46</v>
      </c>
      <c r="D27" s="22" t="s">
        <v>59</v>
      </c>
      <c r="E27" s="22">
        <v>125734</v>
      </c>
      <c r="F27" s="22" t="s">
        <v>60</v>
      </c>
      <c r="G27" s="20">
        <v>42398</v>
      </c>
      <c r="H27" s="6">
        <v>1</v>
      </c>
      <c r="I27" s="11"/>
      <c r="J27" s="11"/>
      <c r="K27" s="7">
        <f t="shared" si="1"/>
        <v>0</v>
      </c>
      <c r="L27" s="21">
        <f t="shared" si="0"/>
        <v>0</v>
      </c>
    </row>
    <row r="28" spans="1:12" ht="24.95" customHeight="1">
      <c r="A28" s="5">
        <v>12</v>
      </c>
      <c r="B28" s="22" t="s">
        <v>61</v>
      </c>
      <c r="C28" s="22" t="s">
        <v>62</v>
      </c>
      <c r="D28" s="22" t="s">
        <v>63</v>
      </c>
      <c r="E28" s="22">
        <v>129857</v>
      </c>
      <c r="F28" s="22" t="s">
        <v>32</v>
      </c>
      <c r="G28" s="20">
        <v>42521</v>
      </c>
      <c r="H28" s="6">
        <v>1</v>
      </c>
      <c r="I28" s="11"/>
      <c r="J28" s="11"/>
      <c r="K28" s="7">
        <f t="shared" si="1"/>
        <v>0</v>
      </c>
      <c r="L28" s="21">
        <f t="shared" si="0"/>
        <v>0</v>
      </c>
    </row>
    <row r="29" spans="1:12" ht="24.95" customHeight="1">
      <c r="A29" s="5">
        <v>13</v>
      </c>
      <c r="B29" s="22" t="s">
        <v>64</v>
      </c>
      <c r="C29" s="22" t="s">
        <v>65</v>
      </c>
      <c r="D29" s="22" t="s">
        <v>66</v>
      </c>
      <c r="E29" s="22">
        <v>131533</v>
      </c>
      <c r="F29" s="22" t="s">
        <v>67</v>
      </c>
      <c r="G29" s="20">
        <v>42643</v>
      </c>
      <c r="H29" s="6">
        <v>1</v>
      </c>
      <c r="I29" s="11"/>
      <c r="J29" s="11"/>
      <c r="K29" s="7">
        <f t="shared" si="1"/>
        <v>0</v>
      </c>
      <c r="L29" s="21">
        <f t="shared" si="0"/>
        <v>0</v>
      </c>
    </row>
    <row r="30" spans="1:12" ht="24.95" customHeight="1">
      <c r="A30" s="5">
        <v>14</v>
      </c>
      <c r="B30" s="22" t="s">
        <v>68</v>
      </c>
      <c r="C30" s="22" t="s">
        <v>69</v>
      </c>
      <c r="D30" s="22" t="s">
        <v>70</v>
      </c>
      <c r="E30" s="22">
        <v>131534</v>
      </c>
      <c r="F30" s="22" t="s">
        <v>40</v>
      </c>
      <c r="G30" s="20">
        <v>42643</v>
      </c>
      <c r="H30" s="6">
        <v>1</v>
      </c>
      <c r="I30" s="11"/>
      <c r="J30" s="11"/>
      <c r="K30" s="7">
        <f t="shared" si="1"/>
        <v>0</v>
      </c>
      <c r="L30" s="21">
        <f t="shared" si="0"/>
        <v>0</v>
      </c>
    </row>
    <row r="31" spans="1:12" ht="24.95" customHeight="1">
      <c r="A31" s="5">
        <v>15</v>
      </c>
      <c r="B31" s="22" t="s">
        <v>64</v>
      </c>
      <c r="C31" s="22" t="s">
        <v>65</v>
      </c>
      <c r="D31" s="22" t="s">
        <v>71</v>
      </c>
      <c r="E31" s="22">
        <v>131536</v>
      </c>
      <c r="F31" s="22" t="s">
        <v>72</v>
      </c>
      <c r="G31" s="20">
        <v>42643</v>
      </c>
      <c r="H31" s="6">
        <v>1</v>
      </c>
      <c r="I31" s="11"/>
      <c r="J31" s="11"/>
      <c r="K31" s="7">
        <f t="shared" si="1"/>
        <v>0</v>
      </c>
      <c r="L31" s="21">
        <f t="shared" si="0"/>
        <v>0</v>
      </c>
    </row>
    <row r="32" spans="1:12" ht="24.95" customHeight="1">
      <c r="A32" s="5">
        <v>16</v>
      </c>
      <c r="B32" s="22" t="s">
        <v>73</v>
      </c>
      <c r="C32" s="22" t="s">
        <v>74</v>
      </c>
      <c r="D32" s="22"/>
      <c r="E32" s="22">
        <v>144980</v>
      </c>
      <c r="F32" s="22" t="s">
        <v>75</v>
      </c>
      <c r="G32" s="20">
        <v>44130</v>
      </c>
      <c r="H32" s="6">
        <v>1</v>
      </c>
      <c r="I32" s="11"/>
      <c r="J32" s="11"/>
      <c r="K32" s="7">
        <f t="shared" si="1"/>
        <v>0</v>
      </c>
      <c r="L32" s="21">
        <f t="shared" si="0"/>
        <v>0</v>
      </c>
    </row>
    <row r="33" spans="1:12" ht="24.95" customHeight="1">
      <c r="A33" s="5">
        <v>17</v>
      </c>
      <c r="B33" s="22" t="s">
        <v>76</v>
      </c>
      <c r="C33" s="22" t="s">
        <v>77</v>
      </c>
      <c r="D33" s="22" t="s">
        <v>78</v>
      </c>
      <c r="E33" s="22">
        <v>135519</v>
      </c>
      <c r="F33" s="22" t="s">
        <v>79</v>
      </c>
      <c r="G33" s="20">
        <v>43373</v>
      </c>
      <c r="H33" s="6">
        <v>1</v>
      </c>
      <c r="I33" s="11"/>
      <c r="J33" s="11"/>
      <c r="K33" s="7">
        <f t="shared" si="1"/>
        <v>0</v>
      </c>
      <c r="L33" s="21">
        <f t="shared" si="0"/>
        <v>0</v>
      </c>
    </row>
    <row r="34" spans="1:12" ht="24.95" customHeight="1">
      <c r="A34" s="5">
        <v>18</v>
      </c>
      <c r="B34" s="22" t="s">
        <v>80</v>
      </c>
      <c r="C34" s="22" t="s">
        <v>65</v>
      </c>
      <c r="D34" s="22" t="s">
        <v>81</v>
      </c>
      <c r="E34" s="22">
        <v>140323</v>
      </c>
      <c r="F34" s="22" t="s">
        <v>28</v>
      </c>
      <c r="G34" s="20">
        <v>43861</v>
      </c>
      <c r="H34" s="6">
        <v>1</v>
      </c>
      <c r="I34" s="11"/>
      <c r="J34" s="11"/>
      <c r="K34" s="7">
        <f t="shared" si="1"/>
        <v>0</v>
      </c>
      <c r="L34" s="21">
        <f t="shared" si="0"/>
        <v>0</v>
      </c>
    </row>
    <row r="35" spans="1:12" ht="24.95" customHeight="1">
      <c r="A35" s="5">
        <v>19</v>
      </c>
      <c r="B35" s="22" t="s">
        <v>82</v>
      </c>
      <c r="C35" s="22" t="s">
        <v>83</v>
      </c>
      <c r="D35" s="22" t="s">
        <v>84</v>
      </c>
      <c r="E35" s="22">
        <v>140322</v>
      </c>
      <c r="F35" s="22" t="s">
        <v>32</v>
      </c>
      <c r="G35" s="20">
        <v>43861</v>
      </c>
      <c r="H35" s="6">
        <v>1</v>
      </c>
      <c r="I35" s="11"/>
      <c r="J35" s="11"/>
      <c r="K35" s="7">
        <f t="shared" si="1"/>
        <v>0</v>
      </c>
      <c r="L35" s="21">
        <f t="shared" si="0"/>
        <v>0</v>
      </c>
    </row>
    <row r="36" spans="1:12" ht="24.95" customHeight="1">
      <c r="A36" s="5">
        <v>20</v>
      </c>
      <c r="B36" s="22" t="s">
        <v>80</v>
      </c>
      <c r="C36" s="22" t="s">
        <v>85</v>
      </c>
      <c r="D36" s="22" t="s">
        <v>86</v>
      </c>
      <c r="E36" s="22">
        <v>142252</v>
      </c>
      <c r="F36" s="22" t="s">
        <v>40</v>
      </c>
      <c r="G36" s="20">
        <v>43977</v>
      </c>
      <c r="H36" s="6">
        <v>1</v>
      </c>
      <c r="I36" s="11"/>
      <c r="J36" s="11"/>
      <c r="K36" s="7">
        <f t="shared" si="1"/>
        <v>0</v>
      </c>
      <c r="L36" s="21">
        <f t="shared" si="0"/>
        <v>0</v>
      </c>
    </row>
    <row r="37" spans="1:12" ht="24.95" customHeight="1">
      <c r="A37" s="5">
        <v>21</v>
      </c>
      <c r="B37" s="22" t="s">
        <v>80</v>
      </c>
      <c r="C37" s="22" t="s">
        <v>87</v>
      </c>
      <c r="D37" s="22" t="s">
        <v>88</v>
      </c>
      <c r="E37" s="22">
        <v>142251</v>
      </c>
      <c r="F37" s="22" t="s">
        <v>60</v>
      </c>
      <c r="G37" s="20">
        <v>43977</v>
      </c>
      <c r="H37" s="6">
        <v>1</v>
      </c>
      <c r="I37" s="11"/>
      <c r="J37" s="11"/>
      <c r="K37" s="7">
        <f t="shared" si="1"/>
        <v>0</v>
      </c>
      <c r="L37" s="21">
        <f t="shared" si="0"/>
        <v>0</v>
      </c>
    </row>
    <row r="38" spans="1:12" ht="24.95" customHeight="1">
      <c r="A38" s="5">
        <v>22</v>
      </c>
      <c r="B38" s="22" t="s">
        <v>89</v>
      </c>
      <c r="C38" s="22" t="s">
        <v>90</v>
      </c>
      <c r="D38" s="22" t="s">
        <v>91</v>
      </c>
      <c r="E38" s="22">
        <v>143047</v>
      </c>
      <c r="F38" s="22" t="s">
        <v>92</v>
      </c>
      <c r="G38" s="20">
        <v>44061</v>
      </c>
      <c r="H38" s="6">
        <v>1</v>
      </c>
      <c r="I38" s="11"/>
      <c r="J38" s="11"/>
      <c r="K38" s="7">
        <f t="shared" si="1"/>
        <v>0</v>
      </c>
      <c r="L38" s="21">
        <f t="shared" si="0"/>
        <v>0</v>
      </c>
    </row>
    <row r="39" spans="1:12" ht="24.95" customHeight="1">
      <c r="A39" s="5">
        <v>23</v>
      </c>
      <c r="B39" s="22" t="s">
        <v>93</v>
      </c>
      <c r="C39" s="22" t="s">
        <v>94</v>
      </c>
      <c r="D39" s="22" t="s">
        <v>95</v>
      </c>
      <c r="E39" s="22">
        <v>143051</v>
      </c>
      <c r="F39" s="22" t="s">
        <v>32</v>
      </c>
      <c r="G39" s="20">
        <v>44075</v>
      </c>
      <c r="H39" s="6">
        <v>1</v>
      </c>
      <c r="I39" s="11"/>
      <c r="J39" s="11"/>
      <c r="K39" s="7">
        <f t="shared" si="1"/>
        <v>0</v>
      </c>
      <c r="L39" s="21">
        <f t="shared" si="0"/>
        <v>0</v>
      </c>
    </row>
    <row r="40" spans="1:12" ht="24.95" customHeight="1">
      <c r="A40" s="5">
        <v>24</v>
      </c>
      <c r="B40" s="22" t="s">
        <v>96</v>
      </c>
      <c r="C40" s="22" t="s">
        <v>97</v>
      </c>
      <c r="D40" s="22" t="s">
        <v>98</v>
      </c>
      <c r="E40" s="22">
        <v>143048</v>
      </c>
      <c r="F40" s="22" t="s">
        <v>55</v>
      </c>
      <c r="G40" s="20">
        <v>44061</v>
      </c>
      <c r="H40" s="6">
        <v>1</v>
      </c>
      <c r="I40" s="11"/>
      <c r="J40" s="11"/>
      <c r="K40" s="7">
        <f t="shared" si="1"/>
        <v>0</v>
      </c>
      <c r="L40" s="21">
        <f t="shared" si="0"/>
        <v>0</v>
      </c>
    </row>
    <row r="41" spans="1:12" ht="24.95" customHeight="1">
      <c r="A41" s="5">
        <v>25</v>
      </c>
      <c r="B41" s="22" t="s">
        <v>99</v>
      </c>
      <c r="C41" s="22" t="s">
        <v>100</v>
      </c>
      <c r="D41" s="22" t="s">
        <v>101</v>
      </c>
      <c r="E41" s="22">
        <v>143049</v>
      </c>
      <c r="F41" s="22" t="s">
        <v>36</v>
      </c>
      <c r="G41" s="20">
        <v>44075</v>
      </c>
      <c r="H41" s="6">
        <v>1</v>
      </c>
      <c r="I41" s="11"/>
      <c r="J41" s="11"/>
      <c r="K41" s="7">
        <f t="shared" si="1"/>
        <v>0</v>
      </c>
      <c r="L41" s="21">
        <f t="shared" si="0"/>
        <v>0</v>
      </c>
    </row>
    <row r="42" spans="1:12" ht="24.95" customHeight="1">
      <c r="A42" s="5">
        <v>26</v>
      </c>
      <c r="B42" s="22" t="s">
        <v>102</v>
      </c>
      <c r="C42" s="22" t="s">
        <v>103</v>
      </c>
      <c r="D42" s="22" t="s">
        <v>104</v>
      </c>
      <c r="E42" s="22">
        <v>143046</v>
      </c>
      <c r="F42" s="22" t="s">
        <v>40</v>
      </c>
      <c r="G42" s="20">
        <v>44061</v>
      </c>
      <c r="H42" s="6">
        <v>1</v>
      </c>
      <c r="I42" s="11"/>
      <c r="J42" s="11"/>
      <c r="K42" s="7">
        <f t="shared" si="1"/>
        <v>0</v>
      </c>
      <c r="L42" s="21">
        <f t="shared" si="0"/>
        <v>0</v>
      </c>
    </row>
    <row r="43" spans="1:12" ht="24.95" customHeight="1">
      <c r="A43" s="5">
        <v>27</v>
      </c>
      <c r="B43" s="22" t="s">
        <v>105</v>
      </c>
      <c r="C43" s="22" t="s">
        <v>106</v>
      </c>
      <c r="D43" s="22" t="s">
        <v>107</v>
      </c>
      <c r="E43" s="22">
        <v>143050</v>
      </c>
      <c r="F43" s="22" t="s">
        <v>36</v>
      </c>
      <c r="G43" s="20">
        <v>44075</v>
      </c>
      <c r="H43" s="6">
        <v>1</v>
      </c>
      <c r="I43" s="11"/>
      <c r="J43" s="11"/>
      <c r="K43" s="7">
        <f t="shared" si="1"/>
        <v>0</v>
      </c>
      <c r="L43" s="21">
        <f t="shared" si="0"/>
        <v>0</v>
      </c>
    </row>
    <row r="44" spans="1:12" ht="24.95" customHeight="1">
      <c r="A44" s="5">
        <v>28</v>
      </c>
      <c r="B44" s="22" t="s">
        <v>105</v>
      </c>
      <c r="C44" s="22" t="s">
        <v>108</v>
      </c>
      <c r="D44" s="22" t="s">
        <v>109</v>
      </c>
      <c r="E44" s="22">
        <v>143052</v>
      </c>
      <c r="F44" s="22" t="s">
        <v>32</v>
      </c>
      <c r="G44" s="20">
        <v>44075</v>
      </c>
      <c r="H44" s="6">
        <v>1</v>
      </c>
      <c r="I44" s="11"/>
      <c r="J44" s="11"/>
      <c r="K44" s="7">
        <f t="shared" si="1"/>
        <v>0</v>
      </c>
      <c r="L44" s="21">
        <f t="shared" si="0"/>
        <v>0</v>
      </c>
    </row>
    <row r="45" spans="1:12" ht="24.95" customHeight="1">
      <c r="A45" s="5">
        <v>29</v>
      </c>
      <c r="B45" s="22" t="s">
        <v>110</v>
      </c>
      <c r="C45" s="22" t="s">
        <v>111</v>
      </c>
      <c r="D45" s="22">
        <v>550050023</v>
      </c>
      <c r="E45" s="22">
        <v>112179</v>
      </c>
      <c r="F45" s="22" t="s">
        <v>112</v>
      </c>
      <c r="G45" s="20">
        <v>40237</v>
      </c>
      <c r="H45" s="6">
        <v>1</v>
      </c>
      <c r="I45" s="11"/>
      <c r="J45" s="11"/>
      <c r="K45" s="7">
        <f t="shared" si="1"/>
        <v>0</v>
      </c>
      <c r="L45" s="21">
        <f t="shared" si="0"/>
        <v>0</v>
      </c>
    </row>
    <row r="46" spans="1:12" ht="24.95" customHeight="1">
      <c r="A46" s="5">
        <v>30</v>
      </c>
      <c r="B46" s="22" t="s">
        <v>113</v>
      </c>
      <c r="C46" s="22" t="s">
        <v>114</v>
      </c>
      <c r="D46" s="22">
        <v>550039706</v>
      </c>
      <c r="E46" s="22">
        <v>108229</v>
      </c>
      <c r="F46" s="22" t="s">
        <v>115</v>
      </c>
      <c r="G46" s="20">
        <v>39568</v>
      </c>
      <c r="H46" s="6">
        <v>1</v>
      </c>
      <c r="I46" s="11"/>
      <c r="J46" s="11"/>
      <c r="K46" s="7">
        <f t="shared" si="1"/>
        <v>0</v>
      </c>
      <c r="L46" s="21">
        <f t="shared" si="0"/>
        <v>0</v>
      </c>
    </row>
    <row r="47" spans="1:12" ht="24.95" customHeight="1">
      <c r="A47" s="5">
        <v>31</v>
      </c>
      <c r="B47" s="22" t="s">
        <v>113</v>
      </c>
      <c r="C47" s="22" t="s">
        <v>114</v>
      </c>
      <c r="D47" s="22">
        <v>550035684</v>
      </c>
      <c r="E47" s="22">
        <v>107386</v>
      </c>
      <c r="F47" s="22" t="s">
        <v>116</v>
      </c>
      <c r="G47" s="20">
        <v>39386</v>
      </c>
      <c r="H47" s="6">
        <v>1</v>
      </c>
      <c r="I47" s="11"/>
      <c r="J47" s="11"/>
      <c r="K47" s="7">
        <f t="shared" si="1"/>
        <v>0</v>
      </c>
      <c r="L47" s="21">
        <f t="shared" si="0"/>
        <v>0</v>
      </c>
    </row>
    <row r="48" spans="1:12" ht="24.95" customHeight="1">
      <c r="A48" s="5">
        <v>32</v>
      </c>
      <c r="B48" s="22" t="s">
        <v>117</v>
      </c>
      <c r="C48" s="22" t="s">
        <v>111</v>
      </c>
      <c r="D48" s="22">
        <v>550047936</v>
      </c>
      <c r="E48" s="22">
        <v>83171</v>
      </c>
      <c r="F48" s="22" t="s">
        <v>116</v>
      </c>
      <c r="G48" s="20">
        <v>36220</v>
      </c>
      <c r="H48" s="6">
        <v>1</v>
      </c>
      <c r="I48" s="11"/>
      <c r="J48" s="11"/>
      <c r="K48" s="7">
        <f t="shared" si="1"/>
        <v>0</v>
      </c>
      <c r="L48" s="21">
        <f t="shared" si="0"/>
        <v>0</v>
      </c>
    </row>
    <row r="49" spans="1:12" ht="24.95" customHeight="1">
      <c r="A49" s="5">
        <v>33</v>
      </c>
      <c r="B49" s="22" t="s">
        <v>110</v>
      </c>
      <c r="C49" s="22" t="s">
        <v>111</v>
      </c>
      <c r="D49" s="22">
        <v>550059433</v>
      </c>
      <c r="E49" s="22">
        <v>118895</v>
      </c>
      <c r="F49" s="22" t="s">
        <v>116</v>
      </c>
      <c r="G49" s="20">
        <v>40999</v>
      </c>
      <c r="H49" s="6">
        <v>1</v>
      </c>
      <c r="I49" s="11"/>
      <c r="J49" s="11"/>
      <c r="K49" s="7">
        <f t="shared" si="1"/>
        <v>0</v>
      </c>
      <c r="L49" s="21">
        <f t="shared" ref="L49:L80" si="2">J49*K49/100</f>
        <v>0</v>
      </c>
    </row>
    <row r="50" spans="1:12" ht="24.95" customHeight="1">
      <c r="A50" s="5">
        <v>34</v>
      </c>
      <c r="B50" s="22" t="s">
        <v>118</v>
      </c>
      <c r="C50" s="22" t="s">
        <v>111</v>
      </c>
      <c r="D50" s="22">
        <v>550059770</v>
      </c>
      <c r="E50" s="22">
        <v>119713</v>
      </c>
      <c r="F50" s="22" t="s">
        <v>119</v>
      </c>
      <c r="G50" s="20">
        <v>41090</v>
      </c>
      <c r="H50" s="6">
        <v>1</v>
      </c>
      <c r="I50" s="11"/>
      <c r="J50" s="11"/>
      <c r="K50" s="7">
        <f t="shared" si="1"/>
        <v>0</v>
      </c>
      <c r="L50" s="21">
        <f t="shared" si="2"/>
        <v>0</v>
      </c>
    </row>
    <row r="51" spans="1:12" ht="24.95" customHeight="1">
      <c r="A51" s="5">
        <v>35</v>
      </c>
      <c r="B51" s="22" t="s">
        <v>118</v>
      </c>
      <c r="C51" s="22" t="s">
        <v>111</v>
      </c>
      <c r="D51" s="22">
        <v>550003786</v>
      </c>
      <c r="E51" s="22">
        <v>90595</v>
      </c>
      <c r="F51" s="22" t="s">
        <v>119</v>
      </c>
      <c r="G51" s="20">
        <v>37721</v>
      </c>
      <c r="H51" s="6">
        <v>1</v>
      </c>
      <c r="I51" s="11"/>
      <c r="J51" s="11"/>
      <c r="K51" s="7">
        <f t="shared" si="1"/>
        <v>0</v>
      </c>
      <c r="L51" s="21">
        <f t="shared" si="2"/>
        <v>0</v>
      </c>
    </row>
    <row r="52" spans="1:12" ht="24.95" customHeight="1">
      <c r="A52" s="5">
        <v>36</v>
      </c>
      <c r="B52" s="22" t="s">
        <v>120</v>
      </c>
      <c r="C52" s="22" t="s">
        <v>121</v>
      </c>
      <c r="D52" s="22">
        <v>550032659</v>
      </c>
      <c r="E52" s="22">
        <v>102165</v>
      </c>
      <c r="F52" s="22" t="s">
        <v>122</v>
      </c>
      <c r="G52" s="20">
        <v>39202</v>
      </c>
      <c r="H52" s="6">
        <v>1</v>
      </c>
      <c r="I52" s="11"/>
      <c r="J52" s="11"/>
      <c r="K52" s="7">
        <f t="shared" si="1"/>
        <v>0</v>
      </c>
      <c r="L52" s="21">
        <f t="shared" si="2"/>
        <v>0</v>
      </c>
    </row>
    <row r="53" spans="1:12" ht="24.95" customHeight="1">
      <c r="A53" s="5">
        <v>37</v>
      </c>
      <c r="B53" s="22" t="s">
        <v>123</v>
      </c>
      <c r="C53" s="22" t="s">
        <v>124</v>
      </c>
      <c r="D53" s="22">
        <v>500005849</v>
      </c>
      <c r="E53" s="22">
        <v>90364</v>
      </c>
      <c r="F53" s="22" t="s">
        <v>125</v>
      </c>
      <c r="G53" s="20">
        <v>37771</v>
      </c>
      <c r="H53" s="6">
        <v>1</v>
      </c>
      <c r="I53" s="11"/>
      <c r="J53" s="11"/>
      <c r="K53" s="7">
        <f t="shared" si="1"/>
        <v>0</v>
      </c>
      <c r="L53" s="21">
        <f t="shared" si="2"/>
        <v>0</v>
      </c>
    </row>
    <row r="54" spans="1:12" ht="24.95" customHeight="1">
      <c r="A54" s="5">
        <v>38</v>
      </c>
      <c r="B54" s="22" t="s">
        <v>120</v>
      </c>
      <c r="C54" s="22" t="s">
        <v>114</v>
      </c>
      <c r="D54" s="22">
        <v>550033068</v>
      </c>
      <c r="E54" s="22">
        <v>102166</v>
      </c>
      <c r="F54" s="22" t="s">
        <v>126</v>
      </c>
      <c r="G54" s="20">
        <v>39202</v>
      </c>
      <c r="H54" s="6">
        <v>1</v>
      </c>
      <c r="I54" s="11"/>
      <c r="J54" s="11"/>
      <c r="K54" s="7">
        <f t="shared" si="1"/>
        <v>0</v>
      </c>
      <c r="L54" s="21">
        <f t="shared" si="2"/>
        <v>0</v>
      </c>
    </row>
    <row r="55" spans="1:12" ht="24.95" customHeight="1">
      <c r="A55" s="5">
        <v>39</v>
      </c>
      <c r="B55" s="22" t="s">
        <v>113</v>
      </c>
      <c r="C55" s="22" t="s">
        <v>111</v>
      </c>
      <c r="D55" s="22">
        <v>550047800</v>
      </c>
      <c r="E55" s="22">
        <v>110560</v>
      </c>
      <c r="F55" s="22" t="s">
        <v>126</v>
      </c>
      <c r="G55" s="20">
        <v>39964</v>
      </c>
      <c r="H55" s="6">
        <v>1</v>
      </c>
      <c r="I55" s="11"/>
      <c r="J55" s="11"/>
      <c r="K55" s="7">
        <f t="shared" si="1"/>
        <v>0</v>
      </c>
      <c r="L55" s="21">
        <f t="shared" si="2"/>
        <v>0</v>
      </c>
    </row>
    <row r="56" spans="1:12" ht="24.95" customHeight="1">
      <c r="A56" s="5">
        <v>40</v>
      </c>
      <c r="B56" s="22" t="s">
        <v>110</v>
      </c>
      <c r="C56" s="22" t="s">
        <v>111</v>
      </c>
      <c r="D56" s="22">
        <v>550050041</v>
      </c>
      <c r="E56" s="22">
        <v>112178</v>
      </c>
      <c r="F56" s="22" t="s">
        <v>127</v>
      </c>
      <c r="G56" s="20">
        <v>40237</v>
      </c>
      <c r="H56" s="6">
        <v>1</v>
      </c>
      <c r="I56" s="11"/>
      <c r="J56" s="11"/>
      <c r="K56" s="7">
        <f t="shared" si="1"/>
        <v>0</v>
      </c>
      <c r="L56" s="21">
        <f t="shared" si="2"/>
        <v>0</v>
      </c>
    </row>
    <row r="57" spans="1:12" ht="24.95" customHeight="1">
      <c r="A57" s="5">
        <v>41</v>
      </c>
      <c r="B57" s="22" t="s">
        <v>128</v>
      </c>
      <c r="C57" s="22" t="s">
        <v>111</v>
      </c>
      <c r="D57" s="22">
        <v>550047911</v>
      </c>
      <c r="E57" s="22">
        <v>109977</v>
      </c>
      <c r="F57" s="22" t="s">
        <v>129</v>
      </c>
      <c r="G57" s="20">
        <v>39924</v>
      </c>
      <c r="H57" s="6">
        <v>1</v>
      </c>
      <c r="I57" s="11"/>
      <c r="J57" s="11"/>
      <c r="K57" s="7">
        <f t="shared" si="1"/>
        <v>0</v>
      </c>
      <c r="L57" s="21">
        <f t="shared" si="2"/>
        <v>0</v>
      </c>
    </row>
    <row r="58" spans="1:12" ht="24.95" customHeight="1">
      <c r="A58" s="5">
        <v>42</v>
      </c>
      <c r="B58" s="22" t="s">
        <v>113</v>
      </c>
      <c r="C58" s="22" t="s">
        <v>111</v>
      </c>
      <c r="D58" s="22">
        <v>550050020</v>
      </c>
      <c r="E58" s="22">
        <v>112177</v>
      </c>
      <c r="F58" s="22" t="s">
        <v>130</v>
      </c>
      <c r="G58" s="20">
        <v>40237</v>
      </c>
      <c r="H58" s="6">
        <v>1</v>
      </c>
      <c r="I58" s="11"/>
      <c r="J58" s="11"/>
      <c r="K58" s="7">
        <f t="shared" si="1"/>
        <v>0</v>
      </c>
      <c r="L58" s="21">
        <f t="shared" si="2"/>
        <v>0</v>
      </c>
    </row>
    <row r="59" spans="1:12" ht="24.95" customHeight="1">
      <c r="A59" s="5">
        <v>43</v>
      </c>
      <c r="B59" s="22" t="s">
        <v>131</v>
      </c>
      <c r="C59" s="22" t="s">
        <v>114</v>
      </c>
      <c r="D59" s="22">
        <v>550006333</v>
      </c>
      <c r="E59" s="22">
        <v>90834</v>
      </c>
      <c r="F59" s="22" t="s">
        <v>132</v>
      </c>
      <c r="G59" s="20">
        <v>37862</v>
      </c>
      <c r="H59" s="6">
        <v>1</v>
      </c>
      <c r="I59" s="11"/>
      <c r="J59" s="11"/>
      <c r="K59" s="7">
        <f t="shared" si="1"/>
        <v>0</v>
      </c>
      <c r="L59" s="21">
        <f t="shared" si="2"/>
        <v>0</v>
      </c>
    </row>
    <row r="60" spans="1:12" ht="24.95" customHeight="1">
      <c r="A60" s="5">
        <v>44</v>
      </c>
      <c r="B60" s="22" t="s">
        <v>110</v>
      </c>
      <c r="C60" s="22" t="s">
        <v>111</v>
      </c>
      <c r="D60" s="22">
        <v>550061169</v>
      </c>
      <c r="E60" s="22">
        <v>120871</v>
      </c>
      <c r="F60" s="22" t="s">
        <v>133</v>
      </c>
      <c r="G60" s="20">
        <v>41364</v>
      </c>
      <c r="H60" s="6">
        <v>1</v>
      </c>
      <c r="I60" s="11"/>
      <c r="J60" s="11"/>
      <c r="K60" s="7">
        <f t="shared" si="1"/>
        <v>0</v>
      </c>
      <c r="L60" s="21">
        <f t="shared" si="2"/>
        <v>0</v>
      </c>
    </row>
    <row r="61" spans="1:12" ht="24.95" customHeight="1">
      <c r="A61" s="5">
        <v>45</v>
      </c>
      <c r="B61" s="22" t="s">
        <v>134</v>
      </c>
      <c r="C61" s="22" t="s">
        <v>111</v>
      </c>
      <c r="D61" s="22">
        <v>550056280</v>
      </c>
      <c r="E61" s="22">
        <v>115581</v>
      </c>
      <c r="F61" s="22" t="s">
        <v>72</v>
      </c>
      <c r="G61" s="20">
        <v>40755</v>
      </c>
      <c r="H61" s="6">
        <v>1</v>
      </c>
      <c r="I61" s="11"/>
      <c r="J61" s="11"/>
      <c r="K61" s="7">
        <f t="shared" si="1"/>
        <v>0</v>
      </c>
      <c r="L61" s="21">
        <f t="shared" si="2"/>
        <v>0</v>
      </c>
    </row>
    <row r="62" spans="1:12" ht="24.95" customHeight="1">
      <c r="A62" s="5">
        <v>46</v>
      </c>
      <c r="B62" s="22" t="s">
        <v>134</v>
      </c>
      <c r="C62" s="22" t="s">
        <v>111</v>
      </c>
      <c r="D62" s="22">
        <v>550055959</v>
      </c>
      <c r="E62" s="22">
        <v>115582</v>
      </c>
      <c r="F62" s="22" t="s">
        <v>72</v>
      </c>
      <c r="G62" s="20">
        <v>40755</v>
      </c>
      <c r="H62" s="6">
        <v>1</v>
      </c>
      <c r="I62" s="11"/>
      <c r="J62" s="11"/>
      <c r="K62" s="7">
        <f t="shared" si="1"/>
        <v>0</v>
      </c>
      <c r="L62" s="21">
        <f t="shared" si="2"/>
        <v>0</v>
      </c>
    </row>
    <row r="63" spans="1:12" ht="24.95" customHeight="1">
      <c r="A63" s="5">
        <v>47</v>
      </c>
      <c r="B63" s="22" t="s">
        <v>113</v>
      </c>
      <c r="C63" s="22" t="s">
        <v>111</v>
      </c>
      <c r="D63" s="22">
        <v>55039186</v>
      </c>
      <c r="E63" s="22">
        <v>108228</v>
      </c>
      <c r="F63" s="22" t="s">
        <v>72</v>
      </c>
      <c r="G63" s="20">
        <v>39568</v>
      </c>
      <c r="H63" s="6">
        <v>1</v>
      </c>
      <c r="I63" s="11"/>
      <c r="J63" s="11"/>
      <c r="K63" s="7">
        <f t="shared" si="1"/>
        <v>0</v>
      </c>
      <c r="L63" s="21">
        <f t="shared" si="2"/>
        <v>0</v>
      </c>
    </row>
    <row r="64" spans="1:12" ht="24.95" customHeight="1">
      <c r="A64" s="5">
        <v>48</v>
      </c>
      <c r="B64" s="22" t="s">
        <v>135</v>
      </c>
      <c r="C64" s="22" t="s">
        <v>136</v>
      </c>
      <c r="D64" s="22">
        <v>18698</v>
      </c>
      <c r="E64" s="22">
        <v>82582</v>
      </c>
      <c r="F64" s="22" t="s">
        <v>72</v>
      </c>
      <c r="G64" s="20">
        <v>35977</v>
      </c>
      <c r="H64" s="6">
        <v>1</v>
      </c>
      <c r="I64" s="11"/>
      <c r="J64" s="11"/>
      <c r="K64" s="7">
        <f t="shared" si="1"/>
        <v>0</v>
      </c>
      <c r="L64" s="21">
        <f t="shared" si="2"/>
        <v>0</v>
      </c>
    </row>
    <row r="65" spans="1:12" ht="24.95" customHeight="1">
      <c r="A65" s="5">
        <v>49</v>
      </c>
      <c r="B65" s="22" t="s">
        <v>118</v>
      </c>
      <c r="C65" s="22" t="s">
        <v>111</v>
      </c>
      <c r="D65" s="22">
        <v>550046042</v>
      </c>
      <c r="E65" s="22">
        <v>109794</v>
      </c>
      <c r="F65" s="22" t="s">
        <v>44</v>
      </c>
      <c r="G65" s="20">
        <v>39836</v>
      </c>
      <c r="H65" s="6">
        <v>1</v>
      </c>
      <c r="I65" s="11"/>
      <c r="J65" s="11"/>
      <c r="K65" s="7">
        <f t="shared" si="1"/>
        <v>0</v>
      </c>
      <c r="L65" s="21">
        <f t="shared" si="2"/>
        <v>0</v>
      </c>
    </row>
    <row r="66" spans="1:12" ht="24.95" customHeight="1">
      <c r="A66" s="5">
        <v>50</v>
      </c>
      <c r="B66" s="22" t="s">
        <v>137</v>
      </c>
      <c r="C66" s="22" t="s">
        <v>111</v>
      </c>
      <c r="D66" s="22">
        <v>550062713</v>
      </c>
      <c r="E66" s="22">
        <v>121985</v>
      </c>
      <c r="F66" s="22" t="s">
        <v>67</v>
      </c>
      <c r="G66" s="20">
        <v>41670</v>
      </c>
      <c r="H66" s="6">
        <v>1</v>
      </c>
      <c r="I66" s="11"/>
      <c r="J66" s="11"/>
      <c r="K66" s="7">
        <f t="shared" si="1"/>
        <v>0</v>
      </c>
      <c r="L66" s="21">
        <f t="shared" si="2"/>
        <v>0</v>
      </c>
    </row>
    <row r="67" spans="1:12" ht="24.95" customHeight="1">
      <c r="A67" s="5">
        <v>51</v>
      </c>
      <c r="B67" s="22" t="s">
        <v>138</v>
      </c>
      <c r="C67" s="22" t="s">
        <v>111</v>
      </c>
      <c r="D67" s="22">
        <v>550049283</v>
      </c>
      <c r="E67" s="22">
        <v>111458</v>
      </c>
      <c r="F67" s="22" t="s">
        <v>24</v>
      </c>
      <c r="G67" s="20">
        <v>40147</v>
      </c>
      <c r="H67" s="6">
        <v>1</v>
      </c>
      <c r="I67" s="11"/>
      <c r="J67" s="11"/>
      <c r="K67" s="7">
        <f t="shared" si="1"/>
        <v>0</v>
      </c>
      <c r="L67" s="21">
        <f t="shared" si="2"/>
        <v>0</v>
      </c>
    </row>
    <row r="68" spans="1:12" ht="24.95" customHeight="1">
      <c r="A68" s="5">
        <v>52</v>
      </c>
      <c r="B68" s="22" t="s">
        <v>139</v>
      </c>
      <c r="C68" s="22" t="s">
        <v>140</v>
      </c>
      <c r="D68" s="22"/>
      <c r="E68" s="22">
        <v>142228</v>
      </c>
      <c r="F68" s="22" t="s">
        <v>55</v>
      </c>
      <c r="G68" s="20">
        <v>44074</v>
      </c>
      <c r="H68" s="6">
        <v>1</v>
      </c>
      <c r="I68" s="11"/>
      <c r="J68" s="11"/>
      <c r="K68" s="7">
        <f t="shared" si="1"/>
        <v>0</v>
      </c>
      <c r="L68" s="21">
        <f t="shared" si="2"/>
        <v>0</v>
      </c>
    </row>
    <row r="69" spans="1:12" ht="24.95" customHeight="1">
      <c r="A69" s="5">
        <v>53</v>
      </c>
      <c r="B69" s="22" t="s">
        <v>141</v>
      </c>
      <c r="C69" s="22" t="s">
        <v>121</v>
      </c>
      <c r="D69" s="22">
        <v>7215</v>
      </c>
      <c r="E69" s="22">
        <v>77566</v>
      </c>
      <c r="F69" s="22" t="s">
        <v>142</v>
      </c>
      <c r="G69" s="20">
        <v>34912</v>
      </c>
      <c r="H69" s="6">
        <v>1</v>
      </c>
      <c r="I69" s="11"/>
      <c r="J69" s="11"/>
      <c r="K69" s="7">
        <f t="shared" si="1"/>
        <v>0</v>
      </c>
      <c r="L69" s="21">
        <f t="shared" si="2"/>
        <v>0</v>
      </c>
    </row>
    <row r="70" spans="1:12" ht="24.95" customHeight="1">
      <c r="A70" s="5">
        <v>54</v>
      </c>
      <c r="B70" s="22" t="s">
        <v>143</v>
      </c>
      <c r="C70" s="22" t="s">
        <v>144</v>
      </c>
      <c r="D70" s="22" t="s">
        <v>145</v>
      </c>
      <c r="E70" s="22">
        <v>123305</v>
      </c>
      <c r="F70" s="22" t="s">
        <v>146</v>
      </c>
      <c r="G70" s="20">
        <v>42035</v>
      </c>
      <c r="H70" s="6">
        <v>1</v>
      </c>
      <c r="I70" s="11"/>
      <c r="J70" s="11"/>
      <c r="K70" s="7">
        <f t="shared" si="1"/>
        <v>0</v>
      </c>
      <c r="L70" s="21">
        <f t="shared" si="2"/>
        <v>0</v>
      </c>
    </row>
    <row r="71" spans="1:12" ht="24.95" customHeight="1">
      <c r="A71" s="5">
        <v>55</v>
      </c>
      <c r="B71" s="22" t="s">
        <v>118</v>
      </c>
      <c r="C71" s="22" t="s">
        <v>111</v>
      </c>
      <c r="D71" s="22">
        <v>550059763</v>
      </c>
      <c r="E71" s="22">
        <v>119600</v>
      </c>
      <c r="F71" s="22" t="s">
        <v>146</v>
      </c>
      <c r="G71" s="20">
        <v>41090</v>
      </c>
      <c r="H71" s="6">
        <v>1</v>
      </c>
      <c r="I71" s="11"/>
      <c r="J71" s="11"/>
      <c r="K71" s="7">
        <f t="shared" si="1"/>
        <v>0</v>
      </c>
      <c r="L71" s="21">
        <f t="shared" si="2"/>
        <v>0</v>
      </c>
    </row>
    <row r="72" spans="1:12" ht="24.95" customHeight="1">
      <c r="A72" s="5">
        <v>56</v>
      </c>
      <c r="B72" s="22" t="s">
        <v>147</v>
      </c>
      <c r="C72" s="22" t="s">
        <v>148</v>
      </c>
      <c r="D72" s="22" t="s">
        <v>149</v>
      </c>
      <c r="E72" s="22">
        <v>109294</v>
      </c>
      <c r="F72" s="22" t="s">
        <v>126</v>
      </c>
      <c r="G72" s="20">
        <v>39721</v>
      </c>
      <c r="H72" s="6">
        <v>1</v>
      </c>
      <c r="I72" s="11"/>
      <c r="J72" s="11"/>
      <c r="K72" s="7">
        <f t="shared" si="1"/>
        <v>0</v>
      </c>
      <c r="L72" s="21">
        <f t="shared" si="2"/>
        <v>0</v>
      </c>
    </row>
    <row r="73" spans="1:12" ht="24.95" customHeight="1">
      <c r="A73" s="5">
        <v>57</v>
      </c>
      <c r="B73" s="22" t="s">
        <v>147</v>
      </c>
      <c r="C73" s="22" t="s">
        <v>148</v>
      </c>
      <c r="D73" s="22" t="s">
        <v>150</v>
      </c>
      <c r="E73" s="22">
        <v>109295</v>
      </c>
      <c r="F73" s="22" t="s">
        <v>126</v>
      </c>
      <c r="G73" s="20">
        <v>39721</v>
      </c>
      <c r="H73" s="6">
        <v>1</v>
      </c>
      <c r="I73" s="11"/>
      <c r="J73" s="11"/>
      <c r="K73" s="7">
        <f t="shared" si="1"/>
        <v>0</v>
      </c>
      <c r="L73" s="21">
        <f t="shared" si="2"/>
        <v>0</v>
      </c>
    </row>
    <row r="74" spans="1:12" ht="24.95" customHeight="1">
      <c r="A74" s="5">
        <v>58</v>
      </c>
      <c r="B74" s="22" t="s">
        <v>151</v>
      </c>
      <c r="C74" s="22" t="s">
        <v>152</v>
      </c>
      <c r="D74" s="22" t="s">
        <v>153</v>
      </c>
      <c r="E74" s="22">
        <v>107075</v>
      </c>
      <c r="F74" s="22" t="s">
        <v>154</v>
      </c>
      <c r="G74" s="20">
        <v>39325</v>
      </c>
      <c r="H74" s="6">
        <v>1</v>
      </c>
      <c r="I74" s="11"/>
      <c r="J74" s="11"/>
      <c r="K74" s="7">
        <f t="shared" si="1"/>
        <v>0</v>
      </c>
      <c r="L74" s="21">
        <f t="shared" si="2"/>
        <v>0</v>
      </c>
    </row>
    <row r="75" spans="1:12" ht="24.95" customHeight="1">
      <c r="A75" s="5">
        <v>59</v>
      </c>
      <c r="B75" s="22" t="s">
        <v>151</v>
      </c>
      <c r="C75" s="22" t="s">
        <v>152</v>
      </c>
      <c r="D75" s="22" t="s">
        <v>155</v>
      </c>
      <c r="E75" s="22">
        <v>107076</v>
      </c>
      <c r="F75" s="22" t="s">
        <v>154</v>
      </c>
      <c r="G75" s="20">
        <v>39325</v>
      </c>
      <c r="H75" s="6">
        <v>1</v>
      </c>
      <c r="I75" s="11"/>
      <c r="J75" s="11"/>
      <c r="K75" s="7">
        <f t="shared" si="1"/>
        <v>0</v>
      </c>
      <c r="L75" s="21">
        <f t="shared" si="2"/>
        <v>0</v>
      </c>
    </row>
    <row r="76" spans="1:12" ht="24.95" customHeight="1">
      <c r="A76" s="5">
        <v>60</v>
      </c>
      <c r="B76" s="22" t="s">
        <v>151</v>
      </c>
      <c r="C76" s="22" t="s">
        <v>152</v>
      </c>
      <c r="D76" s="22" t="s">
        <v>156</v>
      </c>
      <c r="E76" s="22">
        <v>107077</v>
      </c>
      <c r="F76" s="22" t="s">
        <v>154</v>
      </c>
      <c r="G76" s="20">
        <v>39325</v>
      </c>
      <c r="H76" s="6">
        <v>1</v>
      </c>
      <c r="I76" s="11"/>
      <c r="J76" s="11"/>
      <c r="K76" s="7">
        <f t="shared" si="1"/>
        <v>0</v>
      </c>
      <c r="L76" s="21">
        <f t="shared" si="2"/>
        <v>0</v>
      </c>
    </row>
    <row r="77" spans="1:12" ht="24.95" customHeight="1">
      <c r="A77" s="5">
        <v>61</v>
      </c>
      <c r="B77" s="22" t="s">
        <v>151</v>
      </c>
      <c r="C77" s="22" t="s">
        <v>152</v>
      </c>
      <c r="D77" s="22" t="s">
        <v>157</v>
      </c>
      <c r="E77" s="22">
        <v>111904</v>
      </c>
      <c r="F77" s="22" t="s">
        <v>154</v>
      </c>
      <c r="G77" s="20"/>
      <c r="H77" s="6">
        <v>1</v>
      </c>
      <c r="I77" s="11"/>
      <c r="J77" s="11"/>
      <c r="K77" s="7">
        <f t="shared" si="1"/>
        <v>0</v>
      </c>
      <c r="L77" s="21">
        <f t="shared" si="2"/>
        <v>0</v>
      </c>
    </row>
    <row r="78" spans="1:12" ht="24.95" customHeight="1">
      <c r="A78" s="5">
        <v>62</v>
      </c>
      <c r="B78" s="22" t="s">
        <v>151</v>
      </c>
      <c r="C78" s="22" t="s">
        <v>152</v>
      </c>
      <c r="D78" s="22" t="s">
        <v>158</v>
      </c>
      <c r="E78" s="22">
        <v>114230</v>
      </c>
      <c r="F78" s="22" t="s">
        <v>154</v>
      </c>
      <c r="G78" s="20">
        <v>40574</v>
      </c>
      <c r="H78" s="6">
        <v>1</v>
      </c>
      <c r="I78" s="11"/>
      <c r="J78" s="11"/>
      <c r="K78" s="7">
        <f t="shared" si="1"/>
        <v>0</v>
      </c>
      <c r="L78" s="21">
        <f t="shared" si="2"/>
        <v>0</v>
      </c>
    </row>
    <row r="79" spans="1:12" ht="24.95" customHeight="1">
      <c r="A79" s="5">
        <v>63</v>
      </c>
      <c r="B79" s="22" t="s">
        <v>159</v>
      </c>
      <c r="C79" s="22" t="s">
        <v>160</v>
      </c>
      <c r="D79" s="22" t="s">
        <v>161</v>
      </c>
      <c r="E79" s="22">
        <v>122349</v>
      </c>
      <c r="F79" s="22" t="s">
        <v>154</v>
      </c>
      <c r="G79" s="20">
        <v>41785</v>
      </c>
      <c r="H79" s="6">
        <v>1</v>
      </c>
      <c r="I79" s="11"/>
      <c r="J79" s="11"/>
      <c r="K79" s="7">
        <f t="shared" si="1"/>
        <v>0</v>
      </c>
      <c r="L79" s="21">
        <f t="shared" si="2"/>
        <v>0</v>
      </c>
    </row>
    <row r="80" spans="1:12" ht="24.95" customHeight="1">
      <c r="A80" s="5">
        <v>64</v>
      </c>
      <c r="B80" s="22" t="s">
        <v>159</v>
      </c>
      <c r="C80" s="22" t="s">
        <v>160</v>
      </c>
      <c r="D80" s="22" t="s">
        <v>162</v>
      </c>
      <c r="E80" s="22">
        <v>122350</v>
      </c>
      <c r="F80" s="22" t="s">
        <v>154</v>
      </c>
      <c r="G80" s="20">
        <v>41785</v>
      </c>
      <c r="H80" s="6">
        <v>1</v>
      </c>
      <c r="I80" s="11"/>
      <c r="J80" s="11"/>
      <c r="K80" s="7">
        <f t="shared" si="1"/>
        <v>0</v>
      </c>
      <c r="L80" s="21">
        <f t="shared" si="2"/>
        <v>0</v>
      </c>
    </row>
    <row r="81" spans="1:12" ht="24.95" customHeight="1">
      <c r="A81" s="5">
        <v>65</v>
      </c>
      <c r="B81" s="22" t="s">
        <v>159</v>
      </c>
      <c r="C81" s="22" t="s">
        <v>160</v>
      </c>
      <c r="D81" s="22" t="s">
        <v>163</v>
      </c>
      <c r="E81" s="22">
        <v>122351</v>
      </c>
      <c r="F81" s="22" t="s">
        <v>154</v>
      </c>
      <c r="G81" s="20">
        <v>41785</v>
      </c>
      <c r="H81" s="6">
        <v>1</v>
      </c>
      <c r="I81" s="11"/>
      <c r="J81" s="11"/>
      <c r="K81" s="7">
        <f t="shared" si="1"/>
        <v>0</v>
      </c>
      <c r="L81" s="21">
        <f t="shared" ref="L81:L112" si="3">J81*K81/100</f>
        <v>0</v>
      </c>
    </row>
    <row r="82" spans="1:12" ht="24.95" customHeight="1">
      <c r="A82" s="5">
        <v>66</v>
      </c>
      <c r="B82" s="22" t="s">
        <v>159</v>
      </c>
      <c r="C82" s="22" t="s">
        <v>160</v>
      </c>
      <c r="D82" s="22" t="s">
        <v>164</v>
      </c>
      <c r="E82" s="22">
        <v>122352</v>
      </c>
      <c r="F82" s="22" t="s">
        <v>154</v>
      </c>
      <c r="G82" s="20">
        <v>41785</v>
      </c>
      <c r="H82" s="6">
        <v>1</v>
      </c>
      <c r="I82" s="11"/>
      <c r="J82" s="11"/>
      <c r="K82" s="7">
        <f t="shared" ref="K82:K137" si="4">H82*I82</f>
        <v>0</v>
      </c>
      <c r="L82" s="21">
        <f t="shared" si="3"/>
        <v>0</v>
      </c>
    </row>
    <row r="83" spans="1:12" ht="24.95" customHeight="1">
      <c r="A83" s="5">
        <v>67</v>
      </c>
      <c r="B83" s="22" t="s">
        <v>165</v>
      </c>
      <c r="C83" s="22" t="s">
        <v>166</v>
      </c>
      <c r="D83" s="22" t="s">
        <v>167</v>
      </c>
      <c r="E83" s="22">
        <v>124532</v>
      </c>
      <c r="F83" s="22" t="s">
        <v>154</v>
      </c>
      <c r="G83" s="20">
        <v>42155</v>
      </c>
      <c r="H83" s="6">
        <v>1</v>
      </c>
      <c r="I83" s="11"/>
      <c r="J83" s="11"/>
      <c r="K83" s="7">
        <f t="shared" si="4"/>
        <v>0</v>
      </c>
      <c r="L83" s="21">
        <f t="shared" si="3"/>
        <v>0</v>
      </c>
    </row>
    <row r="84" spans="1:12" ht="24.95" customHeight="1">
      <c r="A84" s="5">
        <v>68</v>
      </c>
      <c r="B84" s="22" t="s">
        <v>165</v>
      </c>
      <c r="C84" s="22" t="s">
        <v>166</v>
      </c>
      <c r="D84" s="22" t="s">
        <v>168</v>
      </c>
      <c r="E84" s="22">
        <v>124533</v>
      </c>
      <c r="F84" s="22" t="s">
        <v>154</v>
      </c>
      <c r="G84" s="20">
        <v>42155</v>
      </c>
      <c r="H84" s="6">
        <v>1</v>
      </c>
      <c r="I84" s="11"/>
      <c r="J84" s="11"/>
      <c r="K84" s="7">
        <f t="shared" si="4"/>
        <v>0</v>
      </c>
      <c r="L84" s="21">
        <f t="shared" si="3"/>
        <v>0</v>
      </c>
    </row>
    <row r="85" spans="1:12" ht="24.95" customHeight="1">
      <c r="A85" s="5">
        <v>69</v>
      </c>
      <c r="B85" s="22" t="s">
        <v>165</v>
      </c>
      <c r="C85" s="22" t="s">
        <v>166</v>
      </c>
      <c r="D85" s="22" t="s">
        <v>169</v>
      </c>
      <c r="E85" s="22">
        <v>124534</v>
      </c>
      <c r="F85" s="22" t="s">
        <v>154</v>
      </c>
      <c r="G85" s="20">
        <v>42155</v>
      </c>
      <c r="H85" s="6">
        <v>1</v>
      </c>
      <c r="I85" s="11"/>
      <c r="J85" s="11"/>
      <c r="K85" s="7">
        <f t="shared" si="4"/>
        <v>0</v>
      </c>
      <c r="L85" s="21">
        <f t="shared" si="3"/>
        <v>0</v>
      </c>
    </row>
    <row r="86" spans="1:12" ht="24.95" customHeight="1">
      <c r="A86" s="5">
        <v>70</v>
      </c>
      <c r="B86" s="22" t="s">
        <v>165</v>
      </c>
      <c r="C86" s="22" t="s">
        <v>166</v>
      </c>
      <c r="D86" s="22" t="s">
        <v>170</v>
      </c>
      <c r="E86" s="22">
        <v>124535</v>
      </c>
      <c r="F86" s="22" t="s">
        <v>154</v>
      </c>
      <c r="G86" s="20">
        <v>42155</v>
      </c>
      <c r="H86" s="6">
        <v>1</v>
      </c>
      <c r="I86" s="11"/>
      <c r="J86" s="11"/>
      <c r="K86" s="7">
        <f t="shared" si="4"/>
        <v>0</v>
      </c>
      <c r="L86" s="21">
        <f t="shared" si="3"/>
        <v>0</v>
      </c>
    </row>
    <row r="87" spans="1:12" ht="24.95" customHeight="1">
      <c r="A87" s="5">
        <v>71</v>
      </c>
      <c r="B87" s="22" t="s">
        <v>171</v>
      </c>
      <c r="C87" s="22" t="s">
        <v>166</v>
      </c>
      <c r="D87" s="22" t="s">
        <v>172</v>
      </c>
      <c r="E87" s="22">
        <v>124334</v>
      </c>
      <c r="F87" s="22" t="s">
        <v>154</v>
      </c>
      <c r="G87" s="20">
        <v>42124</v>
      </c>
      <c r="H87" s="6">
        <v>1</v>
      </c>
      <c r="I87" s="11"/>
      <c r="J87" s="11"/>
      <c r="K87" s="7">
        <f t="shared" si="4"/>
        <v>0</v>
      </c>
      <c r="L87" s="21">
        <f t="shared" si="3"/>
        <v>0</v>
      </c>
    </row>
    <row r="88" spans="1:12" ht="24.95" customHeight="1">
      <c r="A88" s="5">
        <v>72</v>
      </c>
      <c r="B88" s="22" t="s">
        <v>171</v>
      </c>
      <c r="C88" s="22" t="s">
        <v>166</v>
      </c>
      <c r="D88" s="22" t="s">
        <v>173</v>
      </c>
      <c r="E88" s="22">
        <v>124329</v>
      </c>
      <c r="F88" s="22" t="s">
        <v>112</v>
      </c>
      <c r="G88" s="20">
        <v>42124</v>
      </c>
      <c r="H88" s="6">
        <v>1</v>
      </c>
      <c r="I88" s="11"/>
      <c r="J88" s="11"/>
      <c r="K88" s="7">
        <f t="shared" si="4"/>
        <v>0</v>
      </c>
      <c r="L88" s="21">
        <f t="shared" si="3"/>
        <v>0</v>
      </c>
    </row>
    <row r="89" spans="1:12" ht="24.95" customHeight="1">
      <c r="A89" s="5">
        <v>73</v>
      </c>
      <c r="B89" s="22" t="s">
        <v>171</v>
      </c>
      <c r="C89" s="22" t="s">
        <v>166</v>
      </c>
      <c r="D89" s="22" t="s">
        <v>174</v>
      </c>
      <c r="E89" s="22">
        <v>124330</v>
      </c>
      <c r="F89" s="22" t="s">
        <v>112</v>
      </c>
      <c r="G89" s="20">
        <v>42124</v>
      </c>
      <c r="H89" s="6">
        <v>1</v>
      </c>
      <c r="I89" s="11"/>
      <c r="J89" s="11"/>
      <c r="K89" s="7">
        <f t="shared" si="4"/>
        <v>0</v>
      </c>
      <c r="L89" s="21">
        <f t="shared" si="3"/>
        <v>0</v>
      </c>
    </row>
    <row r="90" spans="1:12" ht="24.95" customHeight="1">
      <c r="A90" s="5">
        <v>74</v>
      </c>
      <c r="B90" s="22" t="s">
        <v>171</v>
      </c>
      <c r="C90" s="22" t="s">
        <v>166</v>
      </c>
      <c r="D90" s="22" t="s">
        <v>175</v>
      </c>
      <c r="E90" s="22">
        <v>124331</v>
      </c>
      <c r="F90" s="22" t="s">
        <v>176</v>
      </c>
      <c r="G90" s="20">
        <v>42124</v>
      </c>
      <c r="H90" s="6">
        <v>1</v>
      </c>
      <c r="I90" s="11"/>
      <c r="J90" s="11"/>
      <c r="K90" s="7">
        <f t="shared" si="4"/>
        <v>0</v>
      </c>
      <c r="L90" s="21">
        <f t="shared" si="3"/>
        <v>0</v>
      </c>
    </row>
    <row r="91" spans="1:12" ht="24.95" customHeight="1">
      <c r="A91" s="5">
        <v>75</v>
      </c>
      <c r="B91" s="22" t="s">
        <v>171</v>
      </c>
      <c r="C91" s="22" t="s">
        <v>166</v>
      </c>
      <c r="D91" s="22" t="s">
        <v>177</v>
      </c>
      <c r="E91" s="22">
        <v>124332</v>
      </c>
      <c r="F91" s="22" t="s">
        <v>176</v>
      </c>
      <c r="G91" s="20">
        <v>42124</v>
      </c>
      <c r="H91" s="6">
        <v>1</v>
      </c>
      <c r="I91" s="11"/>
      <c r="J91" s="11"/>
      <c r="K91" s="7">
        <f t="shared" si="4"/>
        <v>0</v>
      </c>
      <c r="L91" s="21">
        <f t="shared" si="3"/>
        <v>0</v>
      </c>
    </row>
    <row r="92" spans="1:12" ht="24.95" customHeight="1">
      <c r="A92" s="5">
        <v>76</v>
      </c>
      <c r="B92" s="22" t="s">
        <v>178</v>
      </c>
      <c r="C92" s="22" t="s">
        <v>179</v>
      </c>
      <c r="D92" s="22" t="s">
        <v>180</v>
      </c>
      <c r="E92" s="22">
        <v>81786</v>
      </c>
      <c r="F92" s="22" t="s">
        <v>60</v>
      </c>
      <c r="G92" s="20">
        <v>35765</v>
      </c>
      <c r="H92" s="6">
        <v>1</v>
      </c>
      <c r="I92" s="11"/>
      <c r="J92" s="11"/>
      <c r="K92" s="7">
        <f t="shared" si="4"/>
        <v>0</v>
      </c>
      <c r="L92" s="21">
        <f t="shared" si="3"/>
        <v>0</v>
      </c>
    </row>
    <row r="93" spans="1:12" ht="24.95" customHeight="1">
      <c r="A93" s="5">
        <v>77</v>
      </c>
      <c r="B93" s="22" t="s">
        <v>181</v>
      </c>
      <c r="C93" s="22" t="s">
        <v>152</v>
      </c>
      <c r="D93" s="22" t="s">
        <v>182</v>
      </c>
      <c r="E93" s="22">
        <v>81788</v>
      </c>
      <c r="F93" s="22" t="s">
        <v>60</v>
      </c>
      <c r="G93" s="20">
        <v>35764</v>
      </c>
      <c r="H93" s="6">
        <v>1</v>
      </c>
      <c r="I93" s="11"/>
      <c r="J93" s="11"/>
      <c r="K93" s="7">
        <f t="shared" si="4"/>
        <v>0</v>
      </c>
      <c r="L93" s="21">
        <f t="shared" si="3"/>
        <v>0</v>
      </c>
    </row>
    <row r="94" spans="1:12" ht="24.95" customHeight="1">
      <c r="A94" s="5">
        <v>78</v>
      </c>
      <c r="B94" s="22" t="s">
        <v>181</v>
      </c>
      <c r="C94" s="22" t="s">
        <v>183</v>
      </c>
      <c r="D94" s="22">
        <v>4268</v>
      </c>
      <c r="E94" s="22">
        <v>82697</v>
      </c>
      <c r="F94" s="22" t="s">
        <v>60</v>
      </c>
      <c r="G94" s="20">
        <v>36068</v>
      </c>
      <c r="H94" s="6">
        <v>1</v>
      </c>
      <c r="I94" s="11"/>
      <c r="J94" s="11"/>
      <c r="K94" s="7">
        <f t="shared" si="4"/>
        <v>0</v>
      </c>
      <c r="L94" s="21">
        <f t="shared" si="3"/>
        <v>0</v>
      </c>
    </row>
    <row r="95" spans="1:12" ht="24.95" customHeight="1">
      <c r="A95" s="5">
        <v>79</v>
      </c>
      <c r="B95" s="22" t="s">
        <v>184</v>
      </c>
      <c r="C95" s="22" t="s">
        <v>152</v>
      </c>
      <c r="D95" s="22" t="s">
        <v>185</v>
      </c>
      <c r="E95" s="22">
        <v>113246</v>
      </c>
      <c r="F95" s="22" t="s">
        <v>186</v>
      </c>
      <c r="G95" s="20">
        <v>40390</v>
      </c>
      <c r="H95" s="6">
        <v>1</v>
      </c>
      <c r="I95" s="11"/>
      <c r="J95" s="11"/>
      <c r="K95" s="7">
        <f t="shared" si="4"/>
        <v>0</v>
      </c>
      <c r="L95" s="21">
        <f t="shared" si="3"/>
        <v>0</v>
      </c>
    </row>
    <row r="96" spans="1:12" ht="24.95" customHeight="1">
      <c r="A96" s="5">
        <v>80</v>
      </c>
      <c r="B96" s="22" t="s">
        <v>184</v>
      </c>
      <c r="C96" s="22" t="s">
        <v>152</v>
      </c>
      <c r="D96" s="22" t="s">
        <v>187</v>
      </c>
      <c r="E96" s="22">
        <v>113247</v>
      </c>
      <c r="F96" s="22" t="s">
        <v>188</v>
      </c>
      <c r="G96" s="20">
        <v>40390</v>
      </c>
      <c r="H96" s="6">
        <v>1</v>
      </c>
      <c r="I96" s="11"/>
      <c r="J96" s="11"/>
      <c r="K96" s="7">
        <f t="shared" si="4"/>
        <v>0</v>
      </c>
      <c r="L96" s="21">
        <f t="shared" si="3"/>
        <v>0</v>
      </c>
    </row>
    <row r="97" spans="1:12" ht="24.95" customHeight="1">
      <c r="A97" s="5">
        <v>81</v>
      </c>
      <c r="B97" s="22" t="s">
        <v>189</v>
      </c>
      <c r="C97" s="22" t="s">
        <v>152</v>
      </c>
      <c r="D97" s="22" t="s">
        <v>190</v>
      </c>
      <c r="E97" s="22">
        <v>101693</v>
      </c>
      <c r="F97" s="22" t="s">
        <v>191</v>
      </c>
      <c r="G97" s="20">
        <v>39141</v>
      </c>
      <c r="H97" s="6">
        <v>1</v>
      </c>
      <c r="I97" s="11"/>
      <c r="J97" s="11"/>
      <c r="K97" s="7">
        <f t="shared" si="4"/>
        <v>0</v>
      </c>
      <c r="L97" s="21">
        <f t="shared" si="3"/>
        <v>0</v>
      </c>
    </row>
    <row r="98" spans="1:12" ht="24.95" customHeight="1">
      <c r="A98" s="5">
        <v>82</v>
      </c>
      <c r="B98" s="22" t="s">
        <v>159</v>
      </c>
      <c r="C98" s="22" t="s">
        <v>160</v>
      </c>
      <c r="D98" s="22" t="s">
        <v>192</v>
      </c>
      <c r="E98" s="22">
        <v>122347</v>
      </c>
      <c r="F98" s="22" t="s">
        <v>193</v>
      </c>
      <c r="G98" s="20">
        <v>41785</v>
      </c>
      <c r="H98" s="6">
        <v>1</v>
      </c>
      <c r="I98" s="11"/>
      <c r="J98" s="11"/>
      <c r="K98" s="7">
        <f t="shared" si="4"/>
        <v>0</v>
      </c>
      <c r="L98" s="21">
        <f t="shared" si="3"/>
        <v>0</v>
      </c>
    </row>
    <row r="99" spans="1:12" ht="24.95" customHeight="1">
      <c r="A99" s="5">
        <v>83</v>
      </c>
      <c r="B99" s="22" t="s">
        <v>159</v>
      </c>
      <c r="C99" s="22" t="s">
        <v>160</v>
      </c>
      <c r="D99" s="22" t="s">
        <v>194</v>
      </c>
      <c r="E99" s="22">
        <v>122348</v>
      </c>
      <c r="F99" s="22" t="s">
        <v>193</v>
      </c>
      <c r="G99" s="20">
        <v>41785</v>
      </c>
      <c r="H99" s="6">
        <v>1</v>
      </c>
      <c r="I99" s="11"/>
      <c r="J99" s="11"/>
      <c r="K99" s="7">
        <f t="shared" si="4"/>
        <v>0</v>
      </c>
      <c r="L99" s="21">
        <f t="shared" si="3"/>
        <v>0</v>
      </c>
    </row>
    <row r="100" spans="1:12" ht="24.95" customHeight="1">
      <c r="A100" s="5">
        <v>84</v>
      </c>
      <c r="B100" s="22" t="s">
        <v>184</v>
      </c>
      <c r="C100" s="22" t="s">
        <v>152</v>
      </c>
      <c r="D100" s="22" t="s">
        <v>195</v>
      </c>
      <c r="E100" s="22">
        <v>113249</v>
      </c>
      <c r="F100" s="22" t="s">
        <v>115</v>
      </c>
      <c r="G100" s="20">
        <v>40390</v>
      </c>
      <c r="H100" s="6">
        <v>1</v>
      </c>
      <c r="I100" s="11"/>
      <c r="J100" s="11"/>
      <c r="K100" s="7">
        <f t="shared" si="4"/>
        <v>0</v>
      </c>
      <c r="L100" s="21">
        <f t="shared" si="3"/>
        <v>0</v>
      </c>
    </row>
    <row r="101" spans="1:12" ht="24.95" customHeight="1">
      <c r="A101" s="5">
        <v>85</v>
      </c>
      <c r="B101" s="22" t="s">
        <v>184</v>
      </c>
      <c r="C101" s="22" t="s">
        <v>152</v>
      </c>
      <c r="D101" s="22" t="s">
        <v>196</v>
      </c>
      <c r="E101" s="22">
        <v>113248</v>
      </c>
      <c r="F101" s="22" t="s">
        <v>115</v>
      </c>
      <c r="G101" s="20">
        <v>40390</v>
      </c>
      <c r="H101" s="6">
        <v>1</v>
      </c>
      <c r="I101" s="11"/>
      <c r="J101" s="11"/>
      <c r="K101" s="7">
        <f t="shared" si="4"/>
        <v>0</v>
      </c>
      <c r="L101" s="21">
        <f t="shared" si="3"/>
        <v>0</v>
      </c>
    </row>
    <row r="102" spans="1:12" ht="24.95" customHeight="1">
      <c r="A102" s="5">
        <v>86</v>
      </c>
      <c r="B102" s="22" t="s">
        <v>184</v>
      </c>
      <c r="C102" s="22" t="s">
        <v>152</v>
      </c>
      <c r="D102" s="22" t="s">
        <v>197</v>
      </c>
      <c r="E102" s="22">
        <v>113250</v>
      </c>
      <c r="F102" s="22" t="s">
        <v>115</v>
      </c>
      <c r="G102" s="20">
        <v>40390</v>
      </c>
      <c r="H102" s="6">
        <v>1</v>
      </c>
      <c r="I102" s="11"/>
      <c r="J102" s="11"/>
      <c r="K102" s="7">
        <f t="shared" si="4"/>
        <v>0</v>
      </c>
      <c r="L102" s="21">
        <f t="shared" si="3"/>
        <v>0</v>
      </c>
    </row>
    <row r="103" spans="1:12" ht="24.95" customHeight="1">
      <c r="A103" s="5">
        <v>87</v>
      </c>
      <c r="B103" s="22" t="s">
        <v>151</v>
      </c>
      <c r="C103" s="22" t="s">
        <v>152</v>
      </c>
      <c r="D103" s="22" t="s">
        <v>198</v>
      </c>
      <c r="E103" s="22">
        <v>111361</v>
      </c>
      <c r="F103" s="22" t="s">
        <v>115</v>
      </c>
      <c r="G103" s="20">
        <v>40117</v>
      </c>
      <c r="H103" s="6">
        <v>1</v>
      </c>
      <c r="I103" s="11"/>
      <c r="J103" s="11"/>
      <c r="K103" s="7">
        <f t="shared" si="4"/>
        <v>0</v>
      </c>
      <c r="L103" s="21">
        <f t="shared" si="3"/>
        <v>0</v>
      </c>
    </row>
    <row r="104" spans="1:12" ht="24.95" customHeight="1">
      <c r="A104" s="5">
        <v>88</v>
      </c>
      <c r="B104" s="22" t="s">
        <v>151</v>
      </c>
      <c r="C104" s="22" t="s">
        <v>152</v>
      </c>
      <c r="D104" s="22" t="s">
        <v>199</v>
      </c>
      <c r="E104" s="22">
        <v>111362</v>
      </c>
      <c r="F104" s="22" t="s">
        <v>115</v>
      </c>
      <c r="G104" s="20">
        <v>40117</v>
      </c>
      <c r="H104" s="6">
        <v>1</v>
      </c>
      <c r="I104" s="11"/>
      <c r="J104" s="11"/>
      <c r="K104" s="7">
        <f t="shared" si="4"/>
        <v>0</v>
      </c>
      <c r="L104" s="21">
        <f t="shared" si="3"/>
        <v>0</v>
      </c>
    </row>
    <row r="105" spans="1:12" ht="24.95" customHeight="1">
      <c r="A105" s="5">
        <v>89</v>
      </c>
      <c r="B105" s="22" t="s">
        <v>151</v>
      </c>
      <c r="C105" s="22" t="s">
        <v>152</v>
      </c>
      <c r="D105" s="22" t="s">
        <v>200</v>
      </c>
      <c r="E105" s="22">
        <v>111363</v>
      </c>
      <c r="F105" s="22" t="s">
        <v>115</v>
      </c>
      <c r="G105" s="20">
        <v>40117</v>
      </c>
      <c r="H105" s="6">
        <v>1</v>
      </c>
      <c r="I105" s="11"/>
      <c r="J105" s="11"/>
      <c r="K105" s="7">
        <f t="shared" si="4"/>
        <v>0</v>
      </c>
      <c r="L105" s="21">
        <f t="shared" si="3"/>
        <v>0</v>
      </c>
    </row>
    <row r="106" spans="1:12" ht="24.95" customHeight="1">
      <c r="A106" s="5">
        <v>90</v>
      </c>
      <c r="B106" s="22" t="s">
        <v>201</v>
      </c>
      <c r="C106" s="22"/>
      <c r="D106" s="22"/>
      <c r="E106" s="22">
        <v>37</v>
      </c>
      <c r="F106" s="22" t="s">
        <v>75</v>
      </c>
      <c r="G106" s="20">
        <v>39461</v>
      </c>
      <c r="H106" s="6">
        <v>1</v>
      </c>
      <c r="I106" s="11"/>
      <c r="J106" s="11"/>
      <c r="K106" s="7">
        <f t="shared" si="4"/>
        <v>0</v>
      </c>
      <c r="L106" s="21">
        <f t="shared" si="3"/>
        <v>0</v>
      </c>
    </row>
    <row r="107" spans="1:12" ht="24.95" customHeight="1">
      <c r="A107" s="5">
        <v>91</v>
      </c>
      <c r="B107" s="22" t="s">
        <v>202</v>
      </c>
      <c r="C107" s="22" t="s">
        <v>179</v>
      </c>
      <c r="D107" s="22" t="s">
        <v>203</v>
      </c>
      <c r="E107" s="22">
        <v>109650</v>
      </c>
      <c r="F107" s="22" t="s">
        <v>51</v>
      </c>
      <c r="G107" s="20">
        <v>39782</v>
      </c>
      <c r="H107" s="6">
        <v>1</v>
      </c>
      <c r="I107" s="11"/>
      <c r="J107" s="11"/>
      <c r="K107" s="7">
        <f t="shared" si="4"/>
        <v>0</v>
      </c>
      <c r="L107" s="21">
        <f t="shared" si="3"/>
        <v>0</v>
      </c>
    </row>
    <row r="108" spans="1:12" ht="24.95" customHeight="1">
      <c r="A108" s="5">
        <v>92</v>
      </c>
      <c r="B108" s="22" t="s">
        <v>204</v>
      </c>
      <c r="C108" s="22" t="s">
        <v>205</v>
      </c>
      <c r="D108" s="22" t="s">
        <v>206</v>
      </c>
      <c r="E108" s="22">
        <v>124327</v>
      </c>
      <c r="F108" s="22" t="s">
        <v>207</v>
      </c>
      <c r="G108" s="20">
        <v>42124</v>
      </c>
      <c r="H108" s="6">
        <v>1</v>
      </c>
      <c r="I108" s="11"/>
      <c r="J108" s="11"/>
      <c r="K108" s="7">
        <f t="shared" si="4"/>
        <v>0</v>
      </c>
      <c r="L108" s="21">
        <f t="shared" si="3"/>
        <v>0</v>
      </c>
    </row>
    <row r="109" spans="1:12" ht="24.95" customHeight="1">
      <c r="A109" s="5">
        <v>93</v>
      </c>
      <c r="B109" s="22" t="s">
        <v>151</v>
      </c>
      <c r="C109" s="22" t="s">
        <v>152</v>
      </c>
      <c r="D109" s="22" t="s">
        <v>208</v>
      </c>
      <c r="E109" s="22">
        <v>111365</v>
      </c>
      <c r="F109" s="22" t="s">
        <v>129</v>
      </c>
      <c r="G109" s="20">
        <v>40117</v>
      </c>
      <c r="H109" s="6">
        <v>1</v>
      </c>
      <c r="I109" s="11"/>
      <c r="J109" s="11"/>
      <c r="K109" s="7">
        <f t="shared" si="4"/>
        <v>0</v>
      </c>
      <c r="L109" s="21">
        <f t="shared" si="3"/>
        <v>0</v>
      </c>
    </row>
    <row r="110" spans="1:12" ht="24.95" customHeight="1">
      <c r="A110" s="5">
        <v>94</v>
      </c>
      <c r="B110" s="22" t="s">
        <v>151</v>
      </c>
      <c r="C110" s="22" t="s">
        <v>152</v>
      </c>
      <c r="D110" s="22" t="s">
        <v>209</v>
      </c>
      <c r="E110" s="22">
        <v>111366</v>
      </c>
      <c r="F110" s="22" t="s">
        <v>129</v>
      </c>
      <c r="G110" s="20">
        <v>40117</v>
      </c>
      <c r="H110" s="6">
        <v>1</v>
      </c>
      <c r="I110" s="11"/>
      <c r="J110" s="11"/>
      <c r="K110" s="7">
        <f t="shared" si="4"/>
        <v>0</v>
      </c>
      <c r="L110" s="21">
        <f t="shared" si="3"/>
        <v>0</v>
      </c>
    </row>
    <row r="111" spans="1:12" ht="24.95" customHeight="1">
      <c r="A111" s="5">
        <v>95</v>
      </c>
      <c r="B111" s="22" t="s">
        <v>151</v>
      </c>
      <c r="C111" s="22" t="s">
        <v>152</v>
      </c>
      <c r="D111" s="22" t="s">
        <v>210</v>
      </c>
      <c r="E111" s="22">
        <v>111367</v>
      </c>
      <c r="F111" s="22" t="s">
        <v>129</v>
      </c>
      <c r="G111" s="20">
        <v>40117</v>
      </c>
      <c r="H111" s="6">
        <v>1</v>
      </c>
      <c r="I111" s="11"/>
      <c r="J111" s="11"/>
      <c r="K111" s="7">
        <f t="shared" si="4"/>
        <v>0</v>
      </c>
      <c r="L111" s="21">
        <f t="shared" si="3"/>
        <v>0</v>
      </c>
    </row>
    <row r="112" spans="1:12" ht="24.95" customHeight="1">
      <c r="A112" s="5">
        <v>96</v>
      </c>
      <c r="B112" s="22" t="s">
        <v>151</v>
      </c>
      <c r="C112" s="22" t="s">
        <v>152</v>
      </c>
      <c r="D112" s="22" t="s">
        <v>211</v>
      </c>
      <c r="E112" s="22">
        <v>111368</v>
      </c>
      <c r="F112" s="22" t="s">
        <v>129</v>
      </c>
      <c r="G112" s="20">
        <v>40117</v>
      </c>
      <c r="H112" s="6">
        <v>1</v>
      </c>
      <c r="I112" s="11"/>
      <c r="J112" s="11"/>
      <c r="K112" s="7">
        <f t="shared" si="4"/>
        <v>0</v>
      </c>
      <c r="L112" s="21">
        <f t="shared" si="3"/>
        <v>0</v>
      </c>
    </row>
    <row r="113" spans="1:12" ht="24.95" customHeight="1">
      <c r="A113" s="5">
        <v>97</v>
      </c>
      <c r="B113" s="22" t="s">
        <v>212</v>
      </c>
      <c r="C113" s="22" t="s">
        <v>213</v>
      </c>
      <c r="D113" s="22" t="s">
        <v>214</v>
      </c>
      <c r="E113" s="22">
        <v>77485</v>
      </c>
      <c r="F113" s="22" t="s">
        <v>55</v>
      </c>
      <c r="G113" s="20">
        <v>34820</v>
      </c>
      <c r="H113" s="6">
        <v>1</v>
      </c>
      <c r="I113" s="11"/>
      <c r="J113" s="11"/>
      <c r="K113" s="7">
        <f t="shared" si="4"/>
        <v>0</v>
      </c>
      <c r="L113" s="21">
        <f t="shared" ref="L113:L144" si="5">J113*K113/100</f>
        <v>0</v>
      </c>
    </row>
    <row r="114" spans="1:12" ht="24.95" customHeight="1">
      <c r="A114" s="5">
        <v>98</v>
      </c>
      <c r="B114" s="22" t="s">
        <v>215</v>
      </c>
      <c r="C114" s="22" t="s">
        <v>216</v>
      </c>
      <c r="D114" s="22"/>
      <c r="E114" s="22">
        <v>100952</v>
      </c>
      <c r="F114" s="22" t="s">
        <v>55</v>
      </c>
      <c r="G114" s="20">
        <v>38990</v>
      </c>
      <c r="H114" s="6">
        <v>1</v>
      </c>
      <c r="I114" s="11"/>
      <c r="J114" s="11"/>
      <c r="K114" s="7">
        <f t="shared" si="4"/>
        <v>0</v>
      </c>
      <c r="L114" s="21">
        <f t="shared" si="5"/>
        <v>0</v>
      </c>
    </row>
    <row r="115" spans="1:12" ht="24.95" customHeight="1">
      <c r="A115" s="5">
        <v>99</v>
      </c>
      <c r="B115" s="22" t="s">
        <v>217</v>
      </c>
      <c r="C115" s="22" t="s">
        <v>179</v>
      </c>
      <c r="D115" s="22" t="s">
        <v>218</v>
      </c>
      <c r="E115" s="22">
        <v>110563</v>
      </c>
      <c r="F115" s="22" t="s">
        <v>219</v>
      </c>
      <c r="G115" s="20">
        <v>39964</v>
      </c>
      <c r="H115" s="6">
        <v>1</v>
      </c>
      <c r="I115" s="11"/>
      <c r="J115" s="11"/>
      <c r="K115" s="7">
        <f t="shared" si="4"/>
        <v>0</v>
      </c>
      <c r="L115" s="21">
        <f t="shared" si="5"/>
        <v>0</v>
      </c>
    </row>
    <row r="116" spans="1:12" ht="24.95" customHeight="1">
      <c r="A116" s="5">
        <v>100</v>
      </c>
      <c r="B116" s="22" t="s">
        <v>184</v>
      </c>
      <c r="C116" s="22" t="s">
        <v>152</v>
      </c>
      <c r="D116" s="22" t="s">
        <v>220</v>
      </c>
      <c r="E116" s="22">
        <v>113251</v>
      </c>
      <c r="F116" s="22" t="s">
        <v>219</v>
      </c>
      <c r="G116" s="20">
        <v>40390</v>
      </c>
      <c r="H116" s="6">
        <v>1</v>
      </c>
      <c r="I116" s="11"/>
      <c r="J116" s="11"/>
      <c r="K116" s="7">
        <f t="shared" si="4"/>
        <v>0</v>
      </c>
      <c r="L116" s="21">
        <f t="shared" si="5"/>
        <v>0</v>
      </c>
    </row>
    <row r="117" spans="1:12" ht="24.95" customHeight="1">
      <c r="A117" s="5">
        <v>101</v>
      </c>
      <c r="B117" s="22" t="s">
        <v>184</v>
      </c>
      <c r="C117" s="22" t="s">
        <v>152</v>
      </c>
      <c r="D117" s="22" t="s">
        <v>221</v>
      </c>
      <c r="E117" s="22">
        <v>113252</v>
      </c>
      <c r="F117" s="22" t="s">
        <v>219</v>
      </c>
      <c r="G117" s="20">
        <v>40390</v>
      </c>
      <c r="H117" s="6">
        <v>1</v>
      </c>
      <c r="I117" s="11"/>
      <c r="J117" s="11"/>
      <c r="K117" s="7">
        <f t="shared" si="4"/>
        <v>0</v>
      </c>
      <c r="L117" s="21">
        <f t="shared" si="5"/>
        <v>0</v>
      </c>
    </row>
    <row r="118" spans="1:12" ht="24.95" customHeight="1">
      <c r="A118" s="5">
        <v>102</v>
      </c>
      <c r="B118" s="22" t="s">
        <v>184</v>
      </c>
      <c r="C118" s="22" t="s">
        <v>152</v>
      </c>
      <c r="D118" s="22" t="s">
        <v>222</v>
      </c>
      <c r="E118" s="22">
        <v>113253</v>
      </c>
      <c r="F118" s="22" t="s">
        <v>219</v>
      </c>
      <c r="G118" s="20">
        <v>40390</v>
      </c>
      <c r="H118" s="6">
        <v>1</v>
      </c>
      <c r="I118" s="11"/>
      <c r="J118" s="11"/>
      <c r="K118" s="7">
        <f t="shared" si="4"/>
        <v>0</v>
      </c>
      <c r="L118" s="21">
        <f t="shared" si="5"/>
        <v>0</v>
      </c>
    </row>
    <row r="119" spans="1:12" ht="24.95" customHeight="1">
      <c r="A119" s="5">
        <v>103</v>
      </c>
      <c r="B119" s="22" t="s">
        <v>184</v>
      </c>
      <c r="C119" s="22" t="s">
        <v>152</v>
      </c>
      <c r="D119" s="22" t="s">
        <v>223</v>
      </c>
      <c r="E119" s="22">
        <v>113254</v>
      </c>
      <c r="F119" s="22" t="s">
        <v>219</v>
      </c>
      <c r="G119" s="20">
        <v>40390</v>
      </c>
      <c r="H119" s="6">
        <v>1</v>
      </c>
      <c r="I119" s="11"/>
      <c r="J119" s="11"/>
      <c r="K119" s="7">
        <f t="shared" si="4"/>
        <v>0</v>
      </c>
      <c r="L119" s="21">
        <f t="shared" si="5"/>
        <v>0</v>
      </c>
    </row>
    <row r="120" spans="1:12" ht="24.95" customHeight="1">
      <c r="A120" s="5">
        <v>104</v>
      </c>
      <c r="B120" s="22" t="s">
        <v>184</v>
      </c>
      <c r="C120" s="22" t="s">
        <v>152</v>
      </c>
      <c r="D120" s="22" t="s">
        <v>224</v>
      </c>
      <c r="E120" s="22">
        <v>113255</v>
      </c>
      <c r="F120" s="22" t="s">
        <v>219</v>
      </c>
      <c r="G120" s="20">
        <v>40390</v>
      </c>
      <c r="H120" s="6">
        <v>1</v>
      </c>
      <c r="I120" s="11"/>
      <c r="J120" s="11"/>
      <c r="K120" s="7">
        <f t="shared" si="4"/>
        <v>0</v>
      </c>
      <c r="L120" s="21">
        <f t="shared" si="5"/>
        <v>0</v>
      </c>
    </row>
    <row r="121" spans="1:12" ht="24.95" customHeight="1">
      <c r="A121" s="5">
        <v>105</v>
      </c>
      <c r="B121" s="22" t="s">
        <v>184</v>
      </c>
      <c r="C121" s="22" t="s">
        <v>152</v>
      </c>
      <c r="D121" s="22" t="s">
        <v>225</v>
      </c>
      <c r="E121" s="22">
        <v>113412</v>
      </c>
      <c r="F121" s="22" t="s">
        <v>219</v>
      </c>
      <c r="G121" s="20">
        <v>40390</v>
      </c>
      <c r="H121" s="6">
        <v>1</v>
      </c>
      <c r="I121" s="11"/>
      <c r="J121" s="11"/>
      <c r="K121" s="7">
        <f t="shared" si="4"/>
        <v>0</v>
      </c>
      <c r="L121" s="21">
        <f t="shared" si="5"/>
        <v>0</v>
      </c>
    </row>
    <row r="122" spans="1:12" ht="24.95" customHeight="1">
      <c r="A122" s="5">
        <v>106</v>
      </c>
      <c r="B122" s="22" t="s">
        <v>184</v>
      </c>
      <c r="C122" s="22" t="s">
        <v>152</v>
      </c>
      <c r="D122" s="22" t="s">
        <v>226</v>
      </c>
      <c r="E122" s="22">
        <v>113413</v>
      </c>
      <c r="F122" s="22" t="s">
        <v>219</v>
      </c>
      <c r="G122" s="20">
        <v>40390</v>
      </c>
      <c r="H122" s="6">
        <v>1</v>
      </c>
      <c r="I122" s="11"/>
      <c r="J122" s="11"/>
      <c r="K122" s="7">
        <f t="shared" si="4"/>
        <v>0</v>
      </c>
      <c r="L122" s="21">
        <f t="shared" si="5"/>
        <v>0</v>
      </c>
    </row>
    <row r="123" spans="1:12" ht="24.95" customHeight="1">
      <c r="A123" s="5">
        <v>107</v>
      </c>
      <c r="B123" s="22" t="s">
        <v>184</v>
      </c>
      <c r="C123" s="22" t="s">
        <v>152</v>
      </c>
      <c r="D123" s="22" t="s">
        <v>227</v>
      </c>
      <c r="E123" s="22">
        <v>113414</v>
      </c>
      <c r="F123" s="22" t="s">
        <v>219</v>
      </c>
      <c r="G123" s="20">
        <v>40390</v>
      </c>
      <c r="H123" s="6">
        <v>1</v>
      </c>
      <c r="I123" s="11"/>
      <c r="J123" s="11"/>
      <c r="K123" s="7">
        <f t="shared" si="4"/>
        <v>0</v>
      </c>
      <c r="L123" s="21">
        <f t="shared" si="5"/>
        <v>0</v>
      </c>
    </row>
    <row r="124" spans="1:12" ht="24.95" customHeight="1">
      <c r="A124" s="5">
        <v>108</v>
      </c>
      <c r="B124" s="22" t="s">
        <v>217</v>
      </c>
      <c r="C124" s="22" t="s">
        <v>179</v>
      </c>
      <c r="D124" s="22" t="s">
        <v>228</v>
      </c>
      <c r="E124" s="22">
        <v>109310</v>
      </c>
      <c r="F124" s="22" t="s">
        <v>219</v>
      </c>
      <c r="G124" s="20">
        <v>39814</v>
      </c>
      <c r="H124" s="6">
        <v>1</v>
      </c>
      <c r="I124" s="11"/>
      <c r="J124" s="11"/>
      <c r="K124" s="7">
        <f t="shared" si="4"/>
        <v>0</v>
      </c>
      <c r="L124" s="21">
        <f t="shared" si="5"/>
        <v>0</v>
      </c>
    </row>
    <row r="125" spans="1:12" ht="24.95" customHeight="1">
      <c r="A125" s="5">
        <v>109</v>
      </c>
      <c r="B125" s="22" t="s">
        <v>217</v>
      </c>
      <c r="C125" s="22" t="s">
        <v>179</v>
      </c>
      <c r="D125" s="22" t="s">
        <v>229</v>
      </c>
      <c r="E125" s="22">
        <v>109311</v>
      </c>
      <c r="F125" s="22" t="s">
        <v>219</v>
      </c>
      <c r="G125" s="20">
        <v>39814</v>
      </c>
      <c r="H125" s="6">
        <v>1</v>
      </c>
      <c r="I125" s="11"/>
      <c r="J125" s="11"/>
      <c r="K125" s="7">
        <f t="shared" si="4"/>
        <v>0</v>
      </c>
      <c r="L125" s="21">
        <f t="shared" si="5"/>
        <v>0</v>
      </c>
    </row>
    <row r="126" spans="1:12" ht="24.95" customHeight="1">
      <c r="A126" s="5">
        <v>110</v>
      </c>
      <c r="B126" s="22" t="s">
        <v>151</v>
      </c>
      <c r="C126" s="22" t="s">
        <v>152</v>
      </c>
      <c r="D126" s="22" t="s">
        <v>230</v>
      </c>
      <c r="E126" s="22">
        <v>100338</v>
      </c>
      <c r="F126" s="22" t="s">
        <v>219</v>
      </c>
      <c r="G126" s="20">
        <v>38887</v>
      </c>
      <c r="H126" s="6">
        <v>1</v>
      </c>
      <c r="I126" s="11"/>
      <c r="J126" s="11"/>
      <c r="K126" s="7">
        <f t="shared" si="4"/>
        <v>0</v>
      </c>
      <c r="L126" s="21">
        <f t="shared" si="5"/>
        <v>0</v>
      </c>
    </row>
    <row r="127" spans="1:12" ht="24.95" customHeight="1">
      <c r="A127" s="5">
        <v>111</v>
      </c>
      <c r="B127" s="22" t="s">
        <v>231</v>
      </c>
      <c r="C127" s="22" t="s">
        <v>152</v>
      </c>
      <c r="D127" s="22" t="s">
        <v>232</v>
      </c>
      <c r="E127" s="22">
        <v>111364</v>
      </c>
      <c r="F127" s="22" t="s">
        <v>142</v>
      </c>
      <c r="G127" s="20">
        <v>40117</v>
      </c>
      <c r="H127" s="6">
        <v>1</v>
      </c>
      <c r="I127" s="11"/>
      <c r="J127" s="11"/>
      <c r="K127" s="7">
        <f t="shared" si="4"/>
        <v>0</v>
      </c>
      <c r="L127" s="21">
        <f t="shared" si="5"/>
        <v>0</v>
      </c>
    </row>
    <row r="128" spans="1:12" ht="24.95" customHeight="1">
      <c r="A128" s="5">
        <v>112</v>
      </c>
      <c r="B128" s="22" t="s">
        <v>233</v>
      </c>
      <c r="C128" s="22" t="s">
        <v>234</v>
      </c>
      <c r="D128" s="22" t="s">
        <v>235</v>
      </c>
      <c r="E128" s="22">
        <v>144009</v>
      </c>
      <c r="F128" s="22" t="s">
        <v>236</v>
      </c>
      <c r="G128" s="20">
        <v>44132</v>
      </c>
      <c r="H128" s="6">
        <v>1</v>
      </c>
      <c r="I128" s="11"/>
      <c r="J128" s="11"/>
      <c r="K128" s="7">
        <f t="shared" si="4"/>
        <v>0</v>
      </c>
      <c r="L128" s="21">
        <f t="shared" si="5"/>
        <v>0</v>
      </c>
    </row>
    <row r="129" spans="1:12" ht="24.95" customHeight="1">
      <c r="A129" s="5">
        <v>113</v>
      </c>
      <c r="B129" s="22" t="s">
        <v>233</v>
      </c>
      <c r="C129" s="22" t="s">
        <v>234</v>
      </c>
      <c r="D129" s="22" t="s">
        <v>237</v>
      </c>
      <c r="E129" s="22">
        <v>144010</v>
      </c>
      <c r="F129" s="22" t="s">
        <v>236</v>
      </c>
      <c r="G129" s="20">
        <v>44132</v>
      </c>
      <c r="H129" s="6">
        <v>1</v>
      </c>
      <c r="I129" s="11"/>
      <c r="J129" s="11"/>
      <c r="K129" s="7">
        <f t="shared" si="4"/>
        <v>0</v>
      </c>
      <c r="L129" s="21">
        <f t="shared" si="5"/>
        <v>0</v>
      </c>
    </row>
    <row r="130" spans="1:12" ht="24.95" customHeight="1">
      <c r="A130" s="5">
        <v>114</v>
      </c>
      <c r="B130" s="22" t="s">
        <v>233</v>
      </c>
      <c r="C130" s="22" t="s">
        <v>234</v>
      </c>
      <c r="D130" s="22" t="s">
        <v>238</v>
      </c>
      <c r="E130" s="22">
        <v>144011</v>
      </c>
      <c r="F130" s="22" t="s">
        <v>236</v>
      </c>
      <c r="G130" s="20">
        <v>44132</v>
      </c>
      <c r="H130" s="6">
        <v>1</v>
      </c>
      <c r="I130" s="11"/>
      <c r="J130" s="11"/>
      <c r="K130" s="7">
        <f t="shared" si="4"/>
        <v>0</v>
      </c>
      <c r="L130" s="21">
        <f t="shared" si="5"/>
        <v>0</v>
      </c>
    </row>
    <row r="131" spans="1:12" ht="24.95" customHeight="1">
      <c r="A131" s="5">
        <v>115</v>
      </c>
      <c r="B131" s="22" t="s">
        <v>233</v>
      </c>
      <c r="C131" s="22" t="s">
        <v>234</v>
      </c>
      <c r="D131" s="22" t="s">
        <v>239</v>
      </c>
      <c r="E131" s="22">
        <v>144012</v>
      </c>
      <c r="F131" s="22" t="s">
        <v>236</v>
      </c>
      <c r="G131" s="20">
        <v>44132</v>
      </c>
      <c r="H131" s="6">
        <v>1</v>
      </c>
      <c r="I131" s="11"/>
      <c r="J131" s="11"/>
      <c r="K131" s="7">
        <f t="shared" si="4"/>
        <v>0</v>
      </c>
      <c r="L131" s="21">
        <f t="shared" si="5"/>
        <v>0</v>
      </c>
    </row>
    <row r="132" spans="1:12" ht="24.95" customHeight="1">
      <c r="A132" s="5">
        <v>116</v>
      </c>
      <c r="B132" s="22" t="s">
        <v>233</v>
      </c>
      <c r="C132" s="22" t="s">
        <v>234</v>
      </c>
      <c r="D132" s="22" t="s">
        <v>240</v>
      </c>
      <c r="E132" s="22">
        <v>144013</v>
      </c>
      <c r="F132" s="22" t="s">
        <v>236</v>
      </c>
      <c r="G132" s="20">
        <v>44132</v>
      </c>
      <c r="H132" s="6">
        <v>1</v>
      </c>
      <c r="I132" s="11"/>
      <c r="J132" s="11"/>
      <c r="K132" s="7">
        <f t="shared" si="4"/>
        <v>0</v>
      </c>
      <c r="L132" s="21">
        <f t="shared" si="5"/>
        <v>0</v>
      </c>
    </row>
    <row r="133" spans="1:12" ht="24.95" customHeight="1">
      <c r="A133" s="5">
        <v>117</v>
      </c>
      <c r="B133" s="22" t="s">
        <v>233</v>
      </c>
      <c r="C133" s="22" t="s">
        <v>234</v>
      </c>
      <c r="D133" s="22" t="s">
        <v>241</v>
      </c>
      <c r="E133" s="22">
        <v>144014</v>
      </c>
      <c r="F133" s="22" t="s">
        <v>236</v>
      </c>
      <c r="G133" s="20">
        <v>44132</v>
      </c>
      <c r="H133" s="6">
        <v>1</v>
      </c>
      <c r="I133" s="11"/>
      <c r="J133" s="11"/>
      <c r="K133" s="7">
        <f t="shared" si="4"/>
        <v>0</v>
      </c>
      <c r="L133" s="21">
        <f t="shared" si="5"/>
        <v>0</v>
      </c>
    </row>
    <row r="134" spans="1:12" ht="24.95" customHeight="1">
      <c r="A134" s="5">
        <v>118</v>
      </c>
      <c r="B134" s="22" t="s">
        <v>233</v>
      </c>
      <c r="C134" s="22" t="s">
        <v>234</v>
      </c>
      <c r="D134" s="22" t="s">
        <v>242</v>
      </c>
      <c r="E134" s="22">
        <v>144015</v>
      </c>
      <c r="F134" s="22" t="s">
        <v>236</v>
      </c>
      <c r="G134" s="20">
        <v>44132</v>
      </c>
      <c r="H134" s="6">
        <v>1</v>
      </c>
      <c r="I134" s="11"/>
      <c r="J134" s="11"/>
      <c r="K134" s="7">
        <f t="shared" si="4"/>
        <v>0</v>
      </c>
      <c r="L134" s="21">
        <f t="shared" si="5"/>
        <v>0</v>
      </c>
    </row>
    <row r="135" spans="1:12" ht="24.95" customHeight="1">
      <c r="A135" s="5">
        <v>119</v>
      </c>
      <c r="B135" s="22" t="s">
        <v>233</v>
      </c>
      <c r="C135" s="22" t="s">
        <v>243</v>
      </c>
      <c r="D135" s="22" t="s">
        <v>244</v>
      </c>
      <c r="E135" s="22">
        <v>144017</v>
      </c>
      <c r="F135" s="22" t="s">
        <v>236</v>
      </c>
      <c r="G135" s="20">
        <v>44132</v>
      </c>
      <c r="H135" s="6">
        <v>1</v>
      </c>
      <c r="I135" s="11"/>
      <c r="J135" s="11"/>
      <c r="K135" s="7">
        <f t="shared" si="4"/>
        <v>0</v>
      </c>
      <c r="L135" s="21">
        <f t="shared" si="5"/>
        <v>0</v>
      </c>
    </row>
    <row r="136" spans="1:12" ht="24.95" customHeight="1">
      <c r="A136" s="5">
        <v>120</v>
      </c>
      <c r="B136" s="22" t="s">
        <v>233</v>
      </c>
      <c r="C136" s="22" t="s">
        <v>243</v>
      </c>
      <c r="D136" s="22" t="s">
        <v>245</v>
      </c>
      <c r="E136" s="22">
        <v>144018</v>
      </c>
      <c r="F136" s="22" t="s">
        <v>236</v>
      </c>
      <c r="G136" s="20">
        <v>44132</v>
      </c>
      <c r="H136" s="6">
        <v>1</v>
      </c>
      <c r="I136" s="11"/>
      <c r="J136" s="11"/>
      <c r="K136" s="7">
        <f t="shared" si="4"/>
        <v>0</v>
      </c>
      <c r="L136" s="21">
        <f t="shared" si="5"/>
        <v>0</v>
      </c>
    </row>
    <row r="137" spans="1:12" ht="24.95" customHeight="1">
      <c r="A137" s="5">
        <v>121</v>
      </c>
      <c r="B137" s="22" t="s">
        <v>233</v>
      </c>
      <c r="C137" s="22" t="s">
        <v>243</v>
      </c>
      <c r="D137" s="22" t="s">
        <v>246</v>
      </c>
      <c r="E137" s="22">
        <v>144019</v>
      </c>
      <c r="F137" s="22" t="s">
        <v>236</v>
      </c>
      <c r="G137" s="20">
        <v>44132</v>
      </c>
      <c r="H137" s="6">
        <v>1</v>
      </c>
      <c r="I137" s="11"/>
      <c r="J137" s="11"/>
      <c r="K137" s="7">
        <f t="shared" si="4"/>
        <v>0</v>
      </c>
      <c r="L137" s="21">
        <f t="shared" si="5"/>
        <v>0</v>
      </c>
    </row>
    <row r="138" spans="1:12" ht="24.95" customHeight="1">
      <c r="A138" s="5">
        <v>122</v>
      </c>
      <c r="B138" s="22" t="s">
        <v>233</v>
      </c>
      <c r="C138" s="22" t="s">
        <v>243</v>
      </c>
      <c r="D138" s="22" t="s">
        <v>247</v>
      </c>
      <c r="E138" s="22">
        <v>144020</v>
      </c>
      <c r="F138" s="22" t="s">
        <v>236</v>
      </c>
      <c r="G138" s="20">
        <v>44132</v>
      </c>
      <c r="H138" s="6">
        <v>1</v>
      </c>
      <c r="I138" s="11"/>
      <c r="J138" s="11"/>
      <c r="K138" s="7">
        <f>H138*I138</f>
        <v>0</v>
      </c>
      <c r="L138" s="21">
        <f t="shared" si="5"/>
        <v>0</v>
      </c>
    </row>
    <row r="139" spans="1:12" ht="24.95" customHeight="1">
      <c r="A139" s="5">
        <v>123</v>
      </c>
      <c r="B139" s="22" t="s">
        <v>233</v>
      </c>
      <c r="C139" s="22" t="s">
        <v>243</v>
      </c>
      <c r="D139" s="22" t="s">
        <v>248</v>
      </c>
      <c r="E139" s="22">
        <v>144021</v>
      </c>
      <c r="F139" s="22" t="s">
        <v>236</v>
      </c>
      <c r="G139" s="20">
        <v>44132</v>
      </c>
      <c r="H139" s="6">
        <v>1</v>
      </c>
      <c r="I139" s="11"/>
      <c r="J139" s="11"/>
      <c r="K139" s="7">
        <f>H139*I139</f>
        <v>0</v>
      </c>
      <c r="L139" s="21">
        <f t="shared" si="5"/>
        <v>0</v>
      </c>
    </row>
    <row r="140" spans="1:12" ht="24.95" customHeight="1">
      <c r="A140" s="5">
        <v>124</v>
      </c>
      <c r="B140" s="22" t="s">
        <v>233</v>
      </c>
      <c r="C140" s="22" t="s">
        <v>243</v>
      </c>
      <c r="D140" s="22" t="s">
        <v>249</v>
      </c>
      <c r="E140" s="22">
        <v>144022</v>
      </c>
      <c r="F140" s="22" t="s">
        <v>236</v>
      </c>
      <c r="G140" s="20">
        <v>44132</v>
      </c>
      <c r="H140" s="6">
        <v>1</v>
      </c>
      <c r="I140" s="11"/>
      <c r="J140" s="11"/>
      <c r="K140" s="7">
        <f t="shared" ref="K140:K175" si="6">H140*I140</f>
        <v>0</v>
      </c>
      <c r="L140" s="21">
        <f t="shared" si="5"/>
        <v>0</v>
      </c>
    </row>
    <row r="141" spans="1:12" ht="24.95" customHeight="1">
      <c r="A141" s="5">
        <v>125</v>
      </c>
      <c r="B141" s="22" t="s">
        <v>233</v>
      </c>
      <c r="C141" s="22" t="s">
        <v>243</v>
      </c>
      <c r="D141" s="22" t="s">
        <v>250</v>
      </c>
      <c r="E141" s="22">
        <v>144023</v>
      </c>
      <c r="F141" s="22" t="s">
        <v>236</v>
      </c>
      <c r="G141" s="20">
        <v>44132</v>
      </c>
      <c r="H141" s="6">
        <v>1</v>
      </c>
      <c r="I141" s="11"/>
      <c r="J141" s="11"/>
      <c r="K141" s="7">
        <f t="shared" si="6"/>
        <v>0</v>
      </c>
      <c r="L141" s="21">
        <f t="shared" si="5"/>
        <v>0</v>
      </c>
    </row>
    <row r="142" spans="1:12" ht="24.95" customHeight="1">
      <c r="A142" s="5">
        <v>126</v>
      </c>
      <c r="B142" s="22" t="s">
        <v>233</v>
      </c>
      <c r="C142" s="22" t="s">
        <v>243</v>
      </c>
      <c r="D142" s="22" t="s">
        <v>251</v>
      </c>
      <c r="E142" s="22">
        <v>144024</v>
      </c>
      <c r="F142" s="22" t="s">
        <v>236</v>
      </c>
      <c r="G142" s="20">
        <v>44132</v>
      </c>
      <c r="H142" s="6">
        <v>1</v>
      </c>
      <c r="I142" s="11"/>
      <c r="J142" s="11"/>
      <c r="K142" s="7">
        <f t="shared" si="6"/>
        <v>0</v>
      </c>
      <c r="L142" s="21">
        <f t="shared" si="5"/>
        <v>0</v>
      </c>
    </row>
    <row r="143" spans="1:12" ht="24.95" customHeight="1">
      <c r="A143" s="5">
        <v>127</v>
      </c>
      <c r="B143" s="22" t="s">
        <v>252</v>
      </c>
      <c r="C143" s="22" t="s">
        <v>253</v>
      </c>
      <c r="D143" s="22">
        <v>18716</v>
      </c>
      <c r="E143" s="22">
        <v>80470</v>
      </c>
      <c r="F143" s="22" t="s">
        <v>75</v>
      </c>
      <c r="G143" s="20">
        <v>35156</v>
      </c>
      <c r="H143" s="6">
        <v>1</v>
      </c>
      <c r="I143" s="11"/>
      <c r="J143" s="11"/>
      <c r="K143" s="7">
        <f t="shared" si="6"/>
        <v>0</v>
      </c>
      <c r="L143" s="21">
        <f t="shared" si="5"/>
        <v>0</v>
      </c>
    </row>
    <row r="144" spans="1:12" ht="24.95" customHeight="1">
      <c r="A144" s="5">
        <v>128</v>
      </c>
      <c r="B144" s="22" t="s">
        <v>254</v>
      </c>
      <c r="C144" s="22" t="s">
        <v>253</v>
      </c>
      <c r="D144" s="22">
        <v>53237</v>
      </c>
      <c r="E144" s="22">
        <v>81787</v>
      </c>
      <c r="F144" s="22" t="s">
        <v>51</v>
      </c>
      <c r="G144" s="20">
        <v>35764</v>
      </c>
      <c r="H144" s="6">
        <v>1</v>
      </c>
      <c r="I144" s="11"/>
      <c r="J144" s="11"/>
      <c r="K144" s="7">
        <f t="shared" si="6"/>
        <v>0</v>
      </c>
      <c r="L144" s="21">
        <f t="shared" si="5"/>
        <v>0</v>
      </c>
    </row>
    <row r="145" spans="1:12" ht="24.95" customHeight="1">
      <c r="A145" s="5">
        <v>129</v>
      </c>
      <c r="B145" s="22" t="s">
        <v>255</v>
      </c>
      <c r="C145" s="22" t="s">
        <v>253</v>
      </c>
      <c r="D145" s="22">
        <v>101159105</v>
      </c>
      <c r="E145" s="22">
        <v>99598</v>
      </c>
      <c r="F145" s="22" t="s">
        <v>256</v>
      </c>
      <c r="G145" s="20">
        <v>38718</v>
      </c>
      <c r="H145" s="6">
        <v>1</v>
      </c>
      <c r="I145" s="11"/>
      <c r="J145" s="11"/>
      <c r="K145" s="7">
        <f t="shared" si="6"/>
        <v>0</v>
      </c>
      <c r="L145" s="21">
        <f t="shared" ref="L145:L175" si="7">J145*K145/100</f>
        <v>0</v>
      </c>
    </row>
    <row r="146" spans="1:12" ht="24.95" customHeight="1">
      <c r="A146" s="5">
        <v>130</v>
      </c>
      <c r="B146" s="22" t="s">
        <v>257</v>
      </c>
      <c r="C146" s="22" t="s">
        <v>253</v>
      </c>
      <c r="D146" s="22">
        <v>49907</v>
      </c>
      <c r="E146" s="22">
        <v>82065</v>
      </c>
      <c r="F146" s="22" t="s">
        <v>72</v>
      </c>
      <c r="G146" s="20">
        <v>35825</v>
      </c>
      <c r="H146" s="6">
        <v>1</v>
      </c>
      <c r="I146" s="11"/>
      <c r="J146" s="11"/>
      <c r="K146" s="7">
        <f t="shared" si="6"/>
        <v>0</v>
      </c>
      <c r="L146" s="21">
        <f t="shared" si="7"/>
        <v>0</v>
      </c>
    </row>
    <row r="147" spans="1:12" ht="24.95" customHeight="1">
      <c r="A147" s="5">
        <v>131</v>
      </c>
      <c r="B147" s="22" t="s">
        <v>258</v>
      </c>
      <c r="C147" s="22" t="s">
        <v>259</v>
      </c>
      <c r="D147" s="22"/>
      <c r="E147" s="22">
        <v>120</v>
      </c>
      <c r="F147" s="22" t="s">
        <v>260</v>
      </c>
      <c r="G147" s="20">
        <v>40157</v>
      </c>
      <c r="H147" s="6">
        <v>1</v>
      </c>
      <c r="I147" s="11"/>
      <c r="J147" s="11"/>
      <c r="K147" s="7">
        <f t="shared" si="6"/>
        <v>0</v>
      </c>
      <c r="L147" s="21">
        <f t="shared" si="7"/>
        <v>0</v>
      </c>
    </row>
    <row r="148" spans="1:12" ht="24.95" customHeight="1">
      <c r="A148" s="5">
        <v>132</v>
      </c>
      <c r="B148" s="22" t="s">
        <v>261</v>
      </c>
      <c r="C148" s="22" t="s">
        <v>262</v>
      </c>
      <c r="D148" s="22" t="s">
        <v>263</v>
      </c>
      <c r="E148" s="22">
        <v>114231</v>
      </c>
      <c r="F148" s="22" t="s">
        <v>176</v>
      </c>
      <c r="G148" s="20">
        <v>40574</v>
      </c>
      <c r="H148" s="6">
        <v>1</v>
      </c>
      <c r="I148" s="11"/>
      <c r="J148" s="11"/>
      <c r="K148" s="7">
        <f t="shared" si="6"/>
        <v>0</v>
      </c>
      <c r="L148" s="21">
        <f t="shared" si="7"/>
        <v>0</v>
      </c>
    </row>
    <row r="149" spans="1:12" ht="24.95" customHeight="1">
      <c r="A149" s="5">
        <v>133</v>
      </c>
      <c r="B149" s="22" t="s">
        <v>264</v>
      </c>
      <c r="C149" s="22" t="s">
        <v>265</v>
      </c>
      <c r="D149" s="22" t="s">
        <v>266</v>
      </c>
      <c r="E149" s="22">
        <v>121984</v>
      </c>
      <c r="F149" s="22" t="s">
        <v>60</v>
      </c>
      <c r="G149" s="20">
        <v>41670</v>
      </c>
      <c r="H149" s="6">
        <v>1</v>
      </c>
      <c r="I149" s="11"/>
      <c r="J149" s="11"/>
      <c r="K149" s="7">
        <f t="shared" si="6"/>
        <v>0</v>
      </c>
      <c r="L149" s="21">
        <f t="shared" si="7"/>
        <v>0</v>
      </c>
    </row>
    <row r="150" spans="1:12" ht="24.95" customHeight="1">
      <c r="A150" s="5">
        <v>134</v>
      </c>
      <c r="B150" s="22" t="s">
        <v>261</v>
      </c>
      <c r="C150" s="22" t="s">
        <v>262</v>
      </c>
      <c r="D150" s="22" t="s">
        <v>267</v>
      </c>
      <c r="E150" s="22">
        <v>113518</v>
      </c>
      <c r="F150" s="22" t="s">
        <v>186</v>
      </c>
      <c r="G150" s="20">
        <v>40421</v>
      </c>
      <c r="H150" s="6">
        <v>1</v>
      </c>
      <c r="I150" s="11"/>
      <c r="J150" s="11"/>
      <c r="K150" s="7">
        <f t="shared" si="6"/>
        <v>0</v>
      </c>
      <c r="L150" s="21">
        <f t="shared" si="7"/>
        <v>0</v>
      </c>
    </row>
    <row r="151" spans="1:12" ht="24.95" customHeight="1">
      <c r="A151" s="5">
        <v>135</v>
      </c>
      <c r="B151" s="22" t="s">
        <v>268</v>
      </c>
      <c r="C151" s="22" t="s">
        <v>262</v>
      </c>
      <c r="D151" s="22" t="s">
        <v>269</v>
      </c>
      <c r="E151" s="22">
        <v>113420</v>
      </c>
      <c r="F151" s="22" t="s">
        <v>188</v>
      </c>
      <c r="G151" s="20">
        <v>40372</v>
      </c>
      <c r="H151" s="6">
        <v>1</v>
      </c>
      <c r="I151" s="11"/>
      <c r="J151" s="11"/>
      <c r="K151" s="7">
        <f t="shared" si="6"/>
        <v>0</v>
      </c>
      <c r="L151" s="21">
        <f t="shared" si="7"/>
        <v>0</v>
      </c>
    </row>
    <row r="152" spans="1:12" ht="24.95" customHeight="1">
      <c r="A152" s="5">
        <v>136</v>
      </c>
      <c r="B152" s="22" t="s">
        <v>268</v>
      </c>
      <c r="C152" s="22" t="s">
        <v>262</v>
      </c>
      <c r="D152" s="22" t="s">
        <v>270</v>
      </c>
      <c r="E152" s="22">
        <v>113419</v>
      </c>
      <c r="F152" s="22" t="s">
        <v>188</v>
      </c>
      <c r="G152" s="20">
        <v>40372</v>
      </c>
      <c r="H152" s="6">
        <v>1</v>
      </c>
      <c r="I152" s="11"/>
      <c r="J152" s="11"/>
      <c r="K152" s="7">
        <f t="shared" si="6"/>
        <v>0</v>
      </c>
      <c r="L152" s="21">
        <f t="shared" si="7"/>
        <v>0</v>
      </c>
    </row>
    <row r="153" spans="1:12" ht="24.95" customHeight="1">
      <c r="A153" s="5">
        <v>137</v>
      </c>
      <c r="B153" s="22" t="s">
        <v>268</v>
      </c>
      <c r="C153" s="22" t="s">
        <v>262</v>
      </c>
      <c r="D153" s="22" t="s">
        <v>271</v>
      </c>
      <c r="E153" s="22">
        <v>113421</v>
      </c>
      <c r="F153" s="22" t="s">
        <v>188</v>
      </c>
      <c r="G153" s="20">
        <v>40372</v>
      </c>
      <c r="H153" s="6">
        <v>1</v>
      </c>
      <c r="I153" s="11"/>
      <c r="J153" s="11"/>
      <c r="K153" s="7">
        <f t="shared" si="6"/>
        <v>0</v>
      </c>
      <c r="L153" s="21">
        <f t="shared" si="7"/>
        <v>0</v>
      </c>
    </row>
    <row r="154" spans="1:12" ht="24.95" customHeight="1">
      <c r="A154" s="5">
        <v>138</v>
      </c>
      <c r="B154" s="22" t="s">
        <v>261</v>
      </c>
      <c r="C154" s="22" t="s">
        <v>262</v>
      </c>
      <c r="D154" s="22" t="s">
        <v>272</v>
      </c>
      <c r="E154" s="22">
        <v>122343</v>
      </c>
      <c r="F154" s="22" t="s">
        <v>273</v>
      </c>
      <c r="G154" s="20">
        <v>41759</v>
      </c>
      <c r="H154" s="6">
        <v>1</v>
      </c>
      <c r="I154" s="11"/>
      <c r="J154" s="11"/>
      <c r="K154" s="7">
        <f t="shared" si="6"/>
        <v>0</v>
      </c>
      <c r="L154" s="21">
        <f t="shared" si="7"/>
        <v>0</v>
      </c>
    </row>
    <row r="155" spans="1:12" ht="24.95" customHeight="1">
      <c r="A155" s="5">
        <v>139</v>
      </c>
      <c r="B155" s="22" t="s">
        <v>261</v>
      </c>
      <c r="C155" s="22" t="s">
        <v>262</v>
      </c>
      <c r="D155" s="22" t="s">
        <v>274</v>
      </c>
      <c r="E155" s="22">
        <v>114587</v>
      </c>
      <c r="F155" s="22" t="s">
        <v>115</v>
      </c>
      <c r="G155" s="20">
        <v>40602</v>
      </c>
      <c r="H155" s="6">
        <v>1</v>
      </c>
      <c r="I155" s="11"/>
      <c r="J155" s="11"/>
      <c r="K155" s="7">
        <f t="shared" si="6"/>
        <v>0</v>
      </c>
      <c r="L155" s="21">
        <f t="shared" si="7"/>
        <v>0</v>
      </c>
    </row>
    <row r="156" spans="1:12" ht="24.95" customHeight="1">
      <c r="A156" s="5">
        <v>140</v>
      </c>
      <c r="B156" s="22" t="s">
        <v>275</v>
      </c>
      <c r="C156" s="22" t="s">
        <v>262</v>
      </c>
      <c r="D156" s="22" t="s">
        <v>276</v>
      </c>
      <c r="E156" s="22">
        <v>122302</v>
      </c>
      <c r="F156" s="22" t="s">
        <v>125</v>
      </c>
      <c r="G156" s="20">
        <v>41670</v>
      </c>
      <c r="H156" s="6">
        <v>1</v>
      </c>
      <c r="I156" s="11"/>
      <c r="J156" s="11"/>
      <c r="K156" s="7">
        <f t="shared" si="6"/>
        <v>0</v>
      </c>
      <c r="L156" s="21">
        <f t="shared" si="7"/>
        <v>0</v>
      </c>
    </row>
    <row r="157" spans="1:12" ht="24.95" customHeight="1">
      <c r="A157" s="5">
        <v>141</v>
      </c>
      <c r="B157" s="22" t="s">
        <v>261</v>
      </c>
      <c r="C157" s="22" t="s">
        <v>262</v>
      </c>
      <c r="D157" s="22" t="s">
        <v>277</v>
      </c>
      <c r="E157" s="22">
        <v>113514</v>
      </c>
      <c r="F157" s="22" t="s">
        <v>72</v>
      </c>
      <c r="G157" s="20">
        <v>40390</v>
      </c>
      <c r="H157" s="6">
        <v>1</v>
      </c>
      <c r="I157" s="11"/>
      <c r="J157" s="11"/>
      <c r="K157" s="7">
        <f t="shared" si="6"/>
        <v>0</v>
      </c>
      <c r="L157" s="21">
        <f t="shared" si="7"/>
        <v>0</v>
      </c>
    </row>
    <row r="158" spans="1:12" ht="24.95" customHeight="1">
      <c r="A158" s="5">
        <v>142</v>
      </c>
      <c r="B158" s="22" t="s">
        <v>261</v>
      </c>
      <c r="C158" s="22" t="s">
        <v>262</v>
      </c>
      <c r="D158" s="22" t="s">
        <v>278</v>
      </c>
      <c r="E158" s="22">
        <v>113422</v>
      </c>
      <c r="F158" s="22" t="s">
        <v>72</v>
      </c>
      <c r="G158" s="20">
        <v>40390</v>
      </c>
      <c r="H158" s="6">
        <v>1</v>
      </c>
      <c r="I158" s="11"/>
      <c r="J158" s="11"/>
      <c r="K158" s="7">
        <f t="shared" si="6"/>
        <v>0</v>
      </c>
      <c r="L158" s="21">
        <f t="shared" si="7"/>
        <v>0</v>
      </c>
    </row>
    <row r="159" spans="1:12" ht="24.95" customHeight="1">
      <c r="A159" s="5">
        <v>143</v>
      </c>
      <c r="B159" s="22" t="s">
        <v>261</v>
      </c>
      <c r="C159" s="22" t="s">
        <v>262</v>
      </c>
      <c r="D159" s="22" t="s">
        <v>279</v>
      </c>
      <c r="E159" s="22">
        <v>113515</v>
      </c>
      <c r="F159" s="22" t="s">
        <v>72</v>
      </c>
      <c r="G159" s="20">
        <v>40390</v>
      </c>
      <c r="H159" s="6">
        <v>1</v>
      </c>
      <c r="I159" s="11"/>
      <c r="J159" s="11"/>
      <c r="K159" s="7">
        <f t="shared" si="6"/>
        <v>0</v>
      </c>
      <c r="L159" s="21">
        <f t="shared" si="7"/>
        <v>0</v>
      </c>
    </row>
    <row r="160" spans="1:12" ht="24.95" customHeight="1">
      <c r="A160" s="5">
        <v>144</v>
      </c>
      <c r="B160" s="22" t="s">
        <v>261</v>
      </c>
      <c r="C160" s="22" t="s">
        <v>262</v>
      </c>
      <c r="D160" s="22" t="s">
        <v>280</v>
      </c>
      <c r="E160" s="22">
        <v>113429</v>
      </c>
      <c r="F160" s="22" t="s">
        <v>44</v>
      </c>
      <c r="G160" s="20">
        <v>40390</v>
      </c>
      <c r="H160" s="6">
        <v>1</v>
      </c>
      <c r="I160" s="11"/>
      <c r="J160" s="11"/>
      <c r="K160" s="7">
        <f t="shared" si="6"/>
        <v>0</v>
      </c>
      <c r="L160" s="21">
        <f t="shared" si="7"/>
        <v>0</v>
      </c>
    </row>
    <row r="161" spans="1:12" ht="24.95" customHeight="1">
      <c r="A161" s="5">
        <v>145</v>
      </c>
      <c r="B161" s="22" t="s">
        <v>264</v>
      </c>
      <c r="C161" s="22" t="s">
        <v>265</v>
      </c>
      <c r="D161" s="22" t="s">
        <v>16</v>
      </c>
      <c r="E161" s="22">
        <v>2347</v>
      </c>
      <c r="F161" s="22" t="s">
        <v>67</v>
      </c>
      <c r="G161" s="20">
        <v>42807</v>
      </c>
      <c r="H161" s="6">
        <v>1</v>
      </c>
      <c r="I161" s="11"/>
      <c r="J161" s="11"/>
      <c r="K161" s="7">
        <f t="shared" si="6"/>
        <v>0</v>
      </c>
      <c r="L161" s="21">
        <f t="shared" si="7"/>
        <v>0</v>
      </c>
    </row>
    <row r="162" spans="1:12" ht="24.95" customHeight="1">
      <c r="A162" s="5">
        <v>146</v>
      </c>
      <c r="B162" s="22" t="s">
        <v>281</v>
      </c>
      <c r="C162" s="22" t="s">
        <v>262</v>
      </c>
      <c r="D162" s="22" t="s">
        <v>282</v>
      </c>
      <c r="E162" s="22">
        <v>121385</v>
      </c>
      <c r="F162" s="22" t="s">
        <v>67</v>
      </c>
      <c r="G162" s="20">
        <v>41603</v>
      </c>
      <c r="H162" s="6">
        <v>1</v>
      </c>
      <c r="I162" s="11"/>
      <c r="J162" s="11"/>
      <c r="K162" s="7">
        <f t="shared" si="6"/>
        <v>0</v>
      </c>
      <c r="L162" s="21">
        <f t="shared" si="7"/>
        <v>0</v>
      </c>
    </row>
    <row r="163" spans="1:12" ht="24.95" customHeight="1">
      <c r="A163" s="5">
        <v>147</v>
      </c>
      <c r="B163" s="22" t="s">
        <v>281</v>
      </c>
      <c r="C163" s="22" t="s">
        <v>262</v>
      </c>
      <c r="D163" s="22" t="s">
        <v>283</v>
      </c>
      <c r="E163" s="22">
        <v>121620</v>
      </c>
      <c r="F163" s="22" t="s">
        <v>67</v>
      </c>
      <c r="G163" s="20">
        <v>41603</v>
      </c>
      <c r="H163" s="6">
        <v>1</v>
      </c>
      <c r="I163" s="11"/>
      <c r="J163" s="11"/>
      <c r="K163" s="7">
        <f t="shared" si="6"/>
        <v>0</v>
      </c>
      <c r="L163" s="21">
        <f t="shared" si="7"/>
        <v>0</v>
      </c>
    </row>
    <row r="164" spans="1:12" ht="24.95" customHeight="1">
      <c r="A164" s="5">
        <v>148</v>
      </c>
      <c r="B164" s="22" t="s">
        <v>264</v>
      </c>
      <c r="C164" s="22" t="s">
        <v>262</v>
      </c>
      <c r="D164" s="22" t="s">
        <v>284</v>
      </c>
      <c r="E164" s="22">
        <v>121914</v>
      </c>
      <c r="F164" s="22" t="s">
        <v>67</v>
      </c>
      <c r="G164" s="20">
        <v>41670</v>
      </c>
      <c r="H164" s="6">
        <v>1</v>
      </c>
      <c r="I164" s="11"/>
      <c r="J164" s="11"/>
      <c r="K164" s="7">
        <f t="shared" si="6"/>
        <v>0</v>
      </c>
      <c r="L164" s="21">
        <f t="shared" si="7"/>
        <v>0</v>
      </c>
    </row>
    <row r="165" spans="1:12" ht="24.95" customHeight="1">
      <c r="A165" s="5">
        <v>149</v>
      </c>
      <c r="B165" s="22" t="s">
        <v>281</v>
      </c>
      <c r="C165" s="22" t="s">
        <v>262</v>
      </c>
      <c r="D165" s="22" t="s">
        <v>285</v>
      </c>
      <c r="E165" s="22">
        <v>121386</v>
      </c>
      <c r="F165" s="22" t="s">
        <v>286</v>
      </c>
      <c r="G165" s="20">
        <v>41603</v>
      </c>
      <c r="H165" s="6">
        <v>1</v>
      </c>
      <c r="I165" s="11"/>
      <c r="J165" s="11"/>
      <c r="K165" s="7">
        <f t="shared" si="6"/>
        <v>0</v>
      </c>
      <c r="L165" s="21">
        <f t="shared" si="7"/>
        <v>0</v>
      </c>
    </row>
    <row r="166" spans="1:12" ht="24.95" customHeight="1">
      <c r="A166" s="5">
        <v>150</v>
      </c>
      <c r="B166" s="22" t="s">
        <v>281</v>
      </c>
      <c r="C166" s="22" t="s">
        <v>262</v>
      </c>
      <c r="D166" s="22" t="s">
        <v>284</v>
      </c>
      <c r="E166" s="22">
        <v>121619</v>
      </c>
      <c r="F166" s="22" t="s">
        <v>286</v>
      </c>
      <c r="G166" s="20">
        <v>41603</v>
      </c>
      <c r="H166" s="6">
        <v>1</v>
      </c>
      <c r="I166" s="11"/>
      <c r="J166" s="11"/>
      <c r="K166" s="7">
        <f t="shared" si="6"/>
        <v>0</v>
      </c>
      <c r="L166" s="21">
        <f t="shared" si="7"/>
        <v>0</v>
      </c>
    </row>
    <row r="167" spans="1:12" ht="24.95" customHeight="1">
      <c r="A167" s="5">
        <v>151</v>
      </c>
      <c r="B167" s="22" t="s">
        <v>261</v>
      </c>
      <c r="C167" s="22" t="s">
        <v>262</v>
      </c>
      <c r="D167" s="22"/>
      <c r="E167" s="22">
        <v>132602</v>
      </c>
      <c r="F167" s="22" t="s">
        <v>219</v>
      </c>
      <c r="G167" s="20">
        <v>42674</v>
      </c>
      <c r="H167" s="6">
        <v>1</v>
      </c>
      <c r="I167" s="11"/>
      <c r="J167" s="11"/>
      <c r="K167" s="7">
        <f t="shared" si="6"/>
        <v>0</v>
      </c>
      <c r="L167" s="21">
        <f t="shared" si="7"/>
        <v>0</v>
      </c>
    </row>
    <row r="168" spans="1:12" ht="24.95" customHeight="1">
      <c r="A168" s="5">
        <v>152</v>
      </c>
      <c r="B168" s="22" t="s">
        <v>264</v>
      </c>
      <c r="C168" s="22" t="s">
        <v>262</v>
      </c>
      <c r="D168" s="22"/>
      <c r="E168" s="22">
        <v>2282</v>
      </c>
      <c r="F168" s="22" t="s">
        <v>219</v>
      </c>
      <c r="G168" s="20">
        <v>42709</v>
      </c>
      <c r="H168" s="6">
        <v>1</v>
      </c>
      <c r="I168" s="11"/>
      <c r="J168" s="11"/>
      <c r="K168" s="7">
        <f t="shared" si="6"/>
        <v>0</v>
      </c>
      <c r="L168" s="21">
        <f t="shared" si="7"/>
        <v>0</v>
      </c>
    </row>
    <row r="169" spans="1:12" ht="24.95" customHeight="1">
      <c r="A169" s="5">
        <v>153</v>
      </c>
      <c r="B169" s="22" t="s">
        <v>261</v>
      </c>
      <c r="C169" s="22" t="s">
        <v>262</v>
      </c>
      <c r="D169" s="22" t="s">
        <v>287</v>
      </c>
      <c r="E169" s="22">
        <v>113424</v>
      </c>
      <c r="F169" s="22" t="s">
        <v>219</v>
      </c>
      <c r="G169" s="20">
        <v>40390</v>
      </c>
      <c r="H169" s="6">
        <v>1</v>
      </c>
      <c r="I169" s="11"/>
      <c r="J169" s="11"/>
      <c r="K169" s="7">
        <f t="shared" si="6"/>
        <v>0</v>
      </c>
      <c r="L169" s="21">
        <f t="shared" si="7"/>
        <v>0</v>
      </c>
    </row>
    <row r="170" spans="1:12" ht="24.95" customHeight="1">
      <c r="A170" s="5">
        <v>154</v>
      </c>
      <c r="B170" s="22" t="s">
        <v>261</v>
      </c>
      <c r="C170" s="22" t="s">
        <v>262</v>
      </c>
      <c r="D170" s="22" t="s">
        <v>288</v>
      </c>
      <c r="E170" s="22">
        <v>113426</v>
      </c>
      <c r="F170" s="22" t="s">
        <v>219</v>
      </c>
      <c r="G170" s="20">
        <v>40390</v>
      </c>
      <c r="H170" s="6">
        <v>1</v>
      </c>
      <c r="I170" s="11"/>
      <c r="J170" s="11"/>
      <c r="K170" s="7">
        <f t="shared" si="6"/>
        <v>0</v>
      </c>
      <c r="L170" s="21">
        <f t="shared" si="7"/>
        <v>0</v>
      </c>
    </row>
    <row r="171" spans="1:12" ht="24.95" customHeight="1">
      <c r="A171" s="5">
        <v>155</v>
      </c>
      <c r="B171" s="22" t="s">
        <v>289</v>
      </c>
      <c r="C171" s="22">
        <v>171</v>
      </c>
      <c r="D171" s="22" t="s">
        <v>290</v>
      </c>
      <c r="E171" s="22">
        <v>115347</v>
      </c>
      <c r="F171" s="22" t="s">
        <v>32</v>
      </c>
      <c r="G171" s="20">
        <v>40694</v>
      </c>
      <c r="H171" s="6">
        <v>1</v>
      </c>
      <c r="I171" s="11"/>
      <c r="J171" s="11"/>
      <c r="K171" s="7">
        <f t="shared" si="6"/>
        <v>0</v>
      </c>
      <c r="L171" s="21">
        <f t="shared" si="7"/>
        <v>0</v>
      </c>
    </row>
    <row r="172" spans="1:12" ht="24.95" customHeight="1">
      <c r="A172" s="5">
        <v>156</v>
      </c>
      <c r="B172" s="22" t="s">
        <v>291</v>
      </c>
      <c r="C172" s="22">
        <v>172</v>
      </c>
      <c r="D172" s="22" t="s">
        <v>292</v>
      </c>
      <c r="E172" s="22">
        <v>115346</v>
      </c>
      <c r="F172" s="22" t="s">
        <v>32</v>
      </c>
      <c r="G172" s="20">
        <v>40694</v>
      </c>
      <c r="H172" s="6">
        <v>1</v>
      </c>
      <c r="I172" s="11"/>
      <c r="J172" s="11"/>
      <c r="K172" s="7">
        <f t="shared" si="6"/>
        <v>0</v>
      </c>
      <c r="L172" s="21">
        <f t="shared" si="7"/>
        <v>0</v>
      </c>
    </row>
    <row r="173" spans="1:12" ht="24.95" customHeight="1">
      <c r="A173" s="5">
        <v>157</v>
      </c>
      <c r="B173" s="22" t="s">
        <v>293</v>
      </c>
      <c r="C173" s="22" t="s">
        <v>294</v>
      </c>
      <c r="D173" s="22" t="s">
        <v>295</v>
      </c>
      <c r="E173" s="22">
        <v>115348</v>
      </c>
      <c r="F173" s="22" t="s">
        <v>32</v>
      </c>
      <c r="G173" s="20">
        <v>40694</v>
      </c>
      <c r="H173" s="6">
        <v>1</v>
      </c>
      <c r="I173" s="11"/>
      <c r="J173" s="11"/>
      <c r="K173" s="7">
        <f t="shared" si="6"/>
        <v>0</v>
      </c>
      <c r="L173" s="21">
        <f t="shared" si="7"/>
        <v>0</v>
      </c>
    </row>
    <row r="174" spans="1:12" ht="24.95" customHeight="1">
      <c r="A174" s="5">
        <v>158</v>
      </c>
      <c r="B174" s="22" t="s">
        <v>296</v>
      </c>
      <c r="C174" s="22" t="s">
        <v>297</v>
      </c>
      <c r="D174" s="22">
        <v>3650810</v>
      </c>
      <c r="E174" s="22">
        <v>84706</v>
      </c>
      <c r="F174" s="22" t="s">
        <v>127</v>
      </c>
      <c r="G174" s="20">
        <v>36556</v>
      </c>
      <c r="H174" s="6">
        <v>1</v>
      </c>
      <c r="I174" s="11"/>
      <c r="J174" s="11"/>
      <c r="K174" s="7">
        <f t="shared" si="6"/>
        <v>0</v>
      </c>
      <c r="L174" s="21">
        <f t="shared" si="7"/>
        <v>0</v>
      </c>
    </row>
    <row r="175" spans="1:12" ht="24.95" customHeight="1">
      <c r="A175" s="5">
        <v>159</v>
      </c>
      <c r="B175" s="22" t="s">
        <v>298</v>
      </c>
      <c r="C175" s="22" t="s">
        <v>299</v>
      </c>
      <c r="D175" s="22">
        <v>1475</v>
      </c>
      <c r="E175" s="22">
        <v>109795</v>
      </c>
      <c r="F175" s="22" t="s">
        <v>207</v>
      </c>
      <c r="G175" s="20">
        <v>39829</v>
      </c>
      <c r="H175" s="6">
        <v>1</v>
      </c>
      <c r="I175" s="11"/>
      <c r="J175" s="11"/>
      <c r="K175" s="7">
        <f t="shared" si="6"/>
        <v>0</v>
      </c>
      <c r="L175" s="21">
        <f t="shared" si="7"/>
        <v>0</v>
      </c>
    </row>
    <row r="177" spans="1:11" ht="20.100000000000001" customHeight="1">
      <c r="H177" s="8" t="s">
        <v>7</v>
      </c>
      <c r="I177" s="8"/>
      <c r="J177" s="8"/>
      <c r="K177" s="9">
        <f>SUM(K17:K175)</f>
        <v>0</v>
      </c>
    </row>
    <row r="178" spans="1:11" ht="20.100000000000001" customHeight="1">
      <c r="H178" s="8" t="s">
        <v>8</v>
      </c>
      <c r="I178" s="8"/>
      <c r="J178" s="8"/>
      <c r="K178" s="9">
        <f>SUM(L17:L175)</f>
        <v>0</v>
      </c>
    </row>
    <row r="179" spans="1:11" ht="20.100000000000001" customHeight="1" thickBot="1">
      <c r="H179" s="8" t="s">
        <v>13</v>
      </c>
      <c r="I179" s="8"/>
      <c r="J179" s="8"/>
      <c r="K179" s="10">
        <f>K177+K178</f>
        <v>0</v>
      </c>
    </row>
    <row r="180" spans="1:11" ht="20.100000000000001" customHeight="1" thickTop="1">
      <c r="H180" s="8"/>
      <c r="I180" s="8"/>
      <c r="J180" s="8"/>
      <c r="K180" s="9"/>
    </row>
    <row r="181" spans="1:11" ht="20.100000000000001" customHeight="1">
      <c r="H181" s="8"/>
      <c r="I181" s="8"/>
      <c r="J181" s="8"/>
      <c r="K181" s="9"/>
    </row>
    <row r="183" spans="1:11">
      <c r="A183" s="1"/>
      <c r="B183" s="1"/>
      <c r="C183" s="1"/>
      <c r="D183" s="1"/>
      <c r="E183" s="1"/>
      <c r="F183" s="13"/>
      <c r="G183" s="13"/>
      <c r="H183" s="1"/>
      <c r="I183" s="1"/>
      <c r="J183" s="1"/>
      <c r="K183" s="1"/>
    </row>
    <row r="186" spans="1:11">
      <c r="H186" s="2" t="s">
        <v>9</v>
      </c>
    </row>
    <row r="188" spans="1:11">
      <c r="H188" s="23"/>
      <c r="I188" s="23"/>
      <c r="J188" s="23"/>
      <c r="K188" s="23"/>
    </row>
  </sheetData>
  <sheetProtection selectLockedCells="1"/>
  <mergeCells count="8">
    <mergeCell ref="H188:K188"/>
    <mergeCell ref="A13:K13"/>
    <mergeCell ref="A12:K12"/>
    <mergeCell ref="A4:D4"/>
    <mergeCell ref="A5:D5"/>
    <mergeCell ref="A6:D6"/>
    <mergeCell ref="C8:D8"/>
    <mergeCell ref="B9:C9"/>
  </mergeCells>
  <pageMargins left="0.7" right="0.7" top="0.75" bottom="0.75" header="0.3" footer="0.3"/>
  <pageSetup paperSize="9" scale="62" fitToHeight="0" orientation="landscape" horizontalDpi="4294967295" verticalDpi="4294967295" r:id="rId1"/>
  <headerFooter>
    <oddHeader>&amp;R&amp;"Arial,Krepko"&amp;12OBR-2.2</oddHeader>
    <oddFooter>&amp;L&amp;"Arial,Poševno"&amp;10UKC Maribor&amp;C&amp;P/&amp;N&amp;R&amp;"Arial,Poševno"&amp;10Vzdrževanje medicinske opreme GE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 BELKO</dc:creator>
  <cp:lastModifiedBy>Sanja BELKO</cp:lastModifiedBy>
  <cp:lastPrinted>2021-06-16T14:23:45Z</cp:lastPrinted>
  <dcterms:created xsi:type="dcterms:W3CDTF">2018-12-10T09:42:14Z</dcterms:created>
  <dcterms:modified xsi:type="dcterms:W3CDTF">2021-06-17T07:39:52Z</dcterms:modified>
</cp:coreProperties>
</file>