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711\Desktop\RAZPISI\Javna naročila\SONAR - Vzdrževanje ultrazvočnih aparatov General Electrics\Sprememba RD\Sprememba RD 16.6.2021\"/>
    </mc:Choice>
  </mc:AlternateContent>
  <xr:revisionPtr revIDLastSave="0" documentId="13_ncr:1_{43242E8C-54C5-4FE3-A2E4-BB5B49DEE512}" xr6:coauthVersionLast="44" xr6:coauthVersionMax="44" xr10:uidLastSave="{00000000-0000-0000-0000-000000000000}"/>
  <bookViews>
    <workbookView xWindow="-120" yWindow="-120" windowWidth="29040" windowHeight="15840" xr2:uid="{00000000-000D-0000-FFFF-FFFF00000000}"/>
  </bookViews>
  <sheets>
    <sheet name="Predračun (OBR-2)" sheetId="1" r:id="rId1"/>
    <sheet name="List2" sheetId="2" r:id="rId2"/>
    <sheet name="List3" sheetId="3" r:id="rId3"/>
  </sheets>
  <definedNames>
    <definedName name="_xlnm._FilterDatabase" localSheetId="0" hidden="1">'Predračun (OBR-2)'!#REF!</definedName>
    <definedName name="_xlnm.Print_Titles" localSheetId="0">'Predračun (OBR-2)'!$17:$17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118" i="1" l="1"/>
  <c r="M118" i="1" s="1"/>
  <c r="L117" i="1"/>
  <c r="M117" i="1" s="1"/>
  <c r="L116" i="1"/>
  <c r="M116" i="1" s="1"/>
  <c r="L115" i="1"/>
  <c r="M115" i="1" s="1"/>
  <c r="L114" i="1"/>
  <c r="M114" i="1" s="1"/>
  <c r="L113" i="1"/>
  <c r="M113" i="1" s="1"/>
  <c r="L112" i="1"/>
  <c r="M112" i="1" s="1"/>
  <c r="L111" i="1"/>
  <c r="M111" i="1" s="1"/>
  <c r="L110" i="1"/>
  <c r="M110" i="1" s="1"/>
  <c r="L109" i="1"/>
  <c r="M109" i="1" s="1"/>
  <c r="L108" i="1"/>
  <c r="M108" i="1" s="1"/>
  <c r="L107" i="1"/>
  <c r="M107" i="1" s="1"/>
  <c r="L106" i="1"/>
  <c r="M106" i="1" s="1"/>
  <c r="L105" i="1"/>
  <c r="M105" i="1" s="1"/>
  <c r="L104" i="1"/>
  <c r="M104" i="1" s="1"/>
  <c r="L103" i="1"/>
  <c r="M103" i="1" s="1"/>
  <c r="L102" i="1"/>
  <c r="M102" i="1" s="1"/>
  <c r="L101" i="1"/>
  <c r="M101" i="1" s="1"/>
  <c r="L100" i="1"/>
  <c r="M100" i="1" s="1"/>
  <c r="L99" i="1"/>
  <c r="M99" i="1" s="1"/>
  <c r="L98" i="1"/>
  <c r="M98" i="1" s="1"/>
  <c r="L97" i="1"/>
  <c r="M97" i="1" s="1"/>
  <c r="L96" i="1"/>
  <c r="M96" i="1" s="1"/>
  <c r="L95" i="1"/>
  <c r="M95" i="1" s="1"/>
  <c r="L94" i="1"/>
  <c r="M94" i="1" s="1"/>
  <c r="L93" i="1"/>
  <c r="M93" i="1" s="1"/>
  <c r="L92" i="1"/>
  <c r="M92" i="1" s="1"/>
  <c r="L91" i="1"/>
  <c r="M91" i="1" s="1"/>
  <c r="L90" i="1"/>
  <c r="M90" i="1" s="1"/>
  <c r="L89" i="1"/>
  <c r="M89" i="1" s="1"/>
  <c r="L88" i="1"/>
  <c r="M88" i="1" s="1"/>
  <c r="L87" i="1"/>
  <c r="M87" i="1" s="1"/>
  <c r="L86" i="1"/>
  <c r="M86" i="1" s="1"/>
  <c r="L85" i="1"/>
  <c r="M85" i="1" s="1"/>
  <c r="L84" i="1"/>
  <c r="M84" i="1" s="1"/>
  <c r="L83" i="1"/>
  <c r="M83" i="1" s="1"/>
  <c r="L82" i="1"/>
  <c r="M82" i="1" s="1"/>
  <c r="L81" i="1"/>
  <c r="M81" i="1" s="1"/>
  <c r="L80" i="1"/>
  <c r="M80" i="1" s="1"/>
  <c r="L79" i="1"/>
  <c r="M79" i="1" s="1"/>
  <c r="L78" i="1"/>
  <c r="M78" i="1" s="1"/>
  <c r="L77" i="1"/>
  <c r="M77" i="1" s="1"/>
  <c r="L76" i="1"/>
  <c r="M76" i="1" s="1"/>
  <c r="L75" i="1"/>
  <c r="M75" i="1" s="1"/>
  <c r="L74" i="1"/>
  <c r="M74" i="1" s="1"/>
  <c r="L73" i="1"/>
  <c r="M73" i="1" s="1"/>
  <c r="L72" i="1"/>
  <c r="M72" i="1" s="1"/>
  <c r="L71" i="1"/>
  <c r="M71" i="1" s="1"/>
  <c r="L70" i="1"/>
  <c r="M70" i="1" s="1"/>
  <c r="L69" i="1"/>
  <c r="M69" i="1" s="1"/>
  <c r="L68" i="1"/>
  <c r="M68" i="1" s="1"/>
  <c r="L67" i="1"/>
  <c r="M67" i="1" s="1"/>
  <c r="L66" i="1"/>
  <c r="M66" i="1" s="1"/>
  <c r="L65" i="1"/>
  <c r="M65" i="1" s="1"/>
  <c r="L64" i="1"/>
  <c r="M64" i="1" s="1"/>
  <c r="L63" i="1"/>
  <c r="M63" i="1" s="1"/>
  <c r="L62" i="1" l="1"/>
  <c r="M62" i="1" s="1"/>
  <c r="L61" i="1"/>
  <c r="M61" i="1" s="1"/>
  <c r="L60" i="1"/>
  <c r="M60" i="1" s="1"/>
  <c r="L59" i="1"/>
  <c r="M59" i="1" s="1"/>
  <c r="L58" i="1"/>
  <c r="M58" i="1" s="1"/>
  <c r="L57" i="1"/>
  <c r="M57" i="1" s="1"/>
  <c r="L56" i="1"/>
  <c r="M56" i="1" s="1"/>
  <c r="L55" i="1"/>
  <c r="M55" i="1" s="1"/>
  <c r="L49" i="1"/>
  <c r="M49" i="1" s="1"/>
  <c r="L50" i="1"/>
  <c r="M50" i="1" s="1"/>
  <c r="L51" i="1"/>
  <c r="M51" i="1" s="1"/>
  <c r="L52" i="1"/>
  <c r="M52" i="1" s="1"/>
  <c r="L53" i="1"/>
  <c r="M53" i="1" s="1"/>
  <c r="L54" i="1"/>
  <c r="M54" i="1" s="1"/>
  <c r="L138" i="1" l="1"/>
  <c r="M138" i="1" s="1"/>
  <c r="L137" i="1"/>
  <c r="M137" i="1" s="1"/>
  <c r="L136" i="1"/>
  <c r="M136" i="1" s="1"/>
  <c r="L135" i="1"/>
  <c r="M135" i="1" s="1"/>
  <c r="L134" i="1"/>
  <c r="M134" i="1" s="1"/>
  <c r="L133" i="1"/>
  <c r="M133" i="1" s="1"/>
  <c r="L132" i="1"/>
  <c r="M132" i="1" s="1"/>
  <c r="L131" i="1"/>
  <c r="M131" i="1" s="1"/>
  <c r="L130" i="1"/>
  <c r="M130" i="1" s="1"/>
  <c r="L129" i="1"/>
  <c r="M129" i="1" s="1"/>
  <c r="L128" i="1"/>
  <c r="M128" i="1" s="1"/>
  <c r="L127" i="1"/>
  <c r="M127" i="1" s="1"/>
  <c r="L126" i="1"/>
  <c r="M126" i="1" s="1"/>
  <c r="L125" i="1"/>
  <c r="M125" i="1" s="1"/>
  <c r="L124" i="1"/>
  <c r="M124" i="1" s="1"/>
  <c r="L123" i="1"/>
  <c r="M123" i="1" s="1"/>
  <c r="L23" i="1"/>
  <c r="M23" i="1" s="1"/>
  <c r="L122" i="1"/>
  <c r="M122" i="1" s="1"/>
  <c r="L121" i="1"/>
  <c r="M121" i="1" s="1"/>
  <c r="L120" i="1"/>
  <c r="M120" i="1" s="1"/>
  <c r="L119" i="1"/>
  <c r="M119" i="1" s="1"/>
  <c r="L48" i="1"/>
  <c r="M48" i="1" s="1"/>
  <c r="L47" i="1"/>
  <c r="M47" i="1" s="1"/>
  <c r="L46" i="1"/>
  <c r="M46" i="1" s="1"/>
  <c r="L45" i="1"/>
  <c r="M45" i="1" s="1"/>
  <c r="L44" i="1"/>
  <c r="M44" i="1" s="1"/>
  <c r="L22" i="1"/>
  <c r="M22" i="1" s="1"/>
  <c r="L43" i="1"/>
  <c r="M43" i="1" s="1"/>
  <c r="L42" i="1"/>
  <c r="M42" i="1" s="1"/>
  <c r="L41" i="1"/>
  <c r="M41" i="1" s="1"/>
  <c r="L40" i="1"/>
  <c r="M40" i="1" s="1"/>
  <c r="L39" i="1"/>
  <c r="M39" i="1" s="1"/>
  <c r="L38" i="1"/>
  <c r="M38" i="1" s="1"/>
  <c r="L37" i="1"/>
  <c r="M37" i="1" s="1"/>
  <c r="L36" i="1"/>
  <c r="M36" i="1" s="1"/>
  <c r="L35" i="1"/>
  <c r="M35" i="1" s="1"/>
  <c r="L34" i="1"/>
  <c r="M34" i="1" s="1"/>
  <c r="L21" i="1"/>
  <c r="M21" i="1" s="1"/>
  <c r="L33" i="1"/>
  <c r="M33" i="1" s="1"/>
  <c r="L31" i="1"/>
  <c r="M31" i="1" s="1"/>
  <c r="L32" i="1"/>
  <c r="M32" i="1" s="1"/>
  <c r="L30" i="1" l="1"/>
  <c r="M30" i="1" s="1"/>
  <c r="L29" i="1"/>
  <c r="M29" i="1" s="1"/>
  <c r="L28" i="1"/>
  <c r="M28" i="1" s="1"/>
  <c r="L27" i="1"/>
  <c r="M27" i="1" s="1"/>
  <c r="L26" i="1"/>
  <c r="M26" i="1" s="1"/>
  <c r="L25" i="1"/>
  <c r="M25" i="1" s="1"/>
  <c r="L18" i="1" l="1"/>
  <c r="M18" i="1" s="1"/>
  <c r="L19" i="1" l="1"/>
  <c r="M19" i="1" s="1"/>
  <c r="L24" i="1" l="1"/>
  <c r="M24" i="1" s="1"/>
  <c r="L140" i="1" l="1"/>
  <c r="L141" i="1"/>
  <c r="L142" i="1" l="1"/>
</calcChain>
</file>

<file path=xl/sharedStrings.xml><?xml version="1.0" encoding="utf-8"?>
<sst xmlns="http://schemas.openxmlformats.org/spreadsheetml/2006/main" count="465" uniqueCount="347">
  <si>
    <t>ZŠ</t>
  </si>
  <si>
    <t>Opis</t>
  </si>
  <si>
    <t>EM</t>
  </si>
  <si>
    <t>Količina</t>
  </si>
  <si>
    <t>Cena na EM brez DDV</t>
  </si>
  <si>
    <t>DDV (%)</t>
  </si>
  <si>
    <t>Vrednost brez DDV</t>
  </si>
  <si>
    <t>PONUDNIK:</t>
  </si>
  <si>
    <t>Številka ponudbe:</t>
  </si>
  <si>
    <t>Datum:</t>
  </si>
  <si>
    <t>1.</t>
  </si>
  <si>
    <t>Cena delovne ure servisnega tehnika</t>
  </si>
  <si>
    <t>ura</t>
  </si>
  <si>
    <t>prihod</t>
  </si>
  <si>
    <t>2.</t>
  </si>
  <si>
    <t>3.</t>
  </si>
  <si>
    <t>4.</t>
  </si>
  <si>
    <t>5.</t>
  </si>
  <si>
    <t>6.</t>
  </si>
  <si>
    <t>8.</t>
  </si>
  <si>
    <t>20.</t>
  </si>
  <si>
    <t>21.</t>
  </si>
  <si>
    <t>22.</t>
  </si>
  <si>
    <t>23.</t>
  </si>
  <si>
    <t>24.</t>
  </si>
  <si>
    <t>25.</t>
  </si>
  <si>
    <t>26.</t>
  </si>
  <si>
    <t>27.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</si>
  <si>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</si>
  <si>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</si>
  <si>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</si>
  <si>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</si>
  <si>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</si>
  <si>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</si>
  <si>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</si>
  <si>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</si>
  <si>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</si>
  <si>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39.</t>
  </si>
  <si>
    <t>40.</t>
  </si>
  <si>
    <t>41.</t>
  </si>
  <si>
    <t>42.</t>
  </si>
  <si>
    <t>44.</t>
  </si>
  <si>
    <t>45.</t>
  </si>
  <si>
    <t>46.</t>
  </si>
  <si>
    <t>47.</t>
  </si>
  <si>
    <t>kos</t>
  </si>
  <si>
    <t>Davčna osnova:</t>
  </si>
  <si>
    <t>Znesek davka:</t>
  </si>
  <si>
    <t>Za plačilo v EUR z DDV:</t>
  </si>
  <si>
    <t>Žig in podpis ponudnika:</t>
  </si>
  <si>
    <t xml:space="preserve">Rezervni deli </t>
  </si>
  <si>
    <t>43.</t>
  </si>
  <si>
    <t>Cena prihoda servisnega tehnika na lokacijo naročnika. V ceno so všteti potni stroški (kilometrina), dnevnica, stroški servisnega tehnika na poti ter drugi stroški.</t>
  </si>
  <si>
    <t>PREDRAČUN</t>
  </si>
  <si>
    <t xml:space="preserve">Katal. Št. </t>
  </si>
  <si>
    <t>KTZ303991</t>
  </si>
  <si>
    <t>KTZ303993</t>
  </si>
  <si>
    <t>9.</t>
  </si>
  <si>
    <t>11.</t>
  </si>
  <si>
    <t>12.</t>
  </si>
  <si>
    <t>13.</t>
  </si>
  <si>
    <t>14.</t>
  </si>
  <si>
    <t>KTZ303995</t>
  </si>
  <si>
    <t>KTZ303990</t>
  </si>
  <si>
    <t>KTZ303986</t>
  </si>
  <si>
    <t>KTZ304128</t>
  </si>
  <si>
    <t>KTZ303302</t>
  </si>
  <si>
    <t>2060629-090</t>
  </si>
  <si>
    <t>22341808</t>
  </si>
  <si>
    <t>93011858</t>
  </si>
  <si>
    <t>Baterija</t>
  </si>
  <si>
    <t>PHTM KISS EEAS 10Lead MAC 1200,1600,2000</t>
  </si>
  <si>
    <t>Cable, ECG, Multi-Link 10-Ld,</t>
  </si>
  <si>
    <t>Power Supply 115/230V AC 26, 5V DC </t>
  </si>
  <si>
    <t>2047357-001</t>
  </si>
  <si>
    <t>FRU BATTERY</t>
  </si>
  <si>
    <t>5700HAX</t>
  </si>
  <si>
    <t>2264HAX</t>
  </si>
  <si>
    <t>2065588-001</t>
  </si>
  <si>
    <t>Nautilus Doppler US Transducer Button St</t>
  </si>
  <si>
    <t>Nautilus Toco Transducer Button Style, 2</t>
  </si>
  <si>
    <t>Power Supply 12V/5A (30W)/100-240V 50/60Hz</t>
  </si>
  <si>
    <t>2004292-001</t>
  </si>
  <si>
    <t>2017857-002</t>
  </si>
  <si>
    <t>419477-001</t>
  </si>
  <si>
    <t>419379-001</t>
  </si>
  <si>
    <t>2000971-002</t>
  </si>
  <si>
    <t>PWR SPLY DASH 3000/4000</t>
  </si>
  <si>
    <t>BTRY 11.1V 3S2P 18650 LI-ION SMBUS</t>
  </si>
  <si>
    <t>POWER SUPPLY ASM DASH 3000</t>
  </si>
  <si>
    <t>DISPLAY LCD DASH 21CM</t>
  </si>
  <si>
    <t>ASSY DASH 3000/4000 BATT CPU</t>
  </si>
  <si>
    <t>2044978-004</t>
  </si>
  <si>
    <t>FRU B40B20B30 BATTERY</t>
  </si>
  <si>
    <t>2036984-001</t>
  </si>
  <si>
    <t>BATTERY FLEX-3S3P 11.1V 18650 LI-ION SMBUS</t>
  </si>
  <si>
    <t>9146-302</t>
  </si>
  <si>
    <t>Baterija za defibrilator AED G3</t>
  </si>
  <si>
    <t>2036763-001</t>
  </si>
  <si>
    <t>2036806-001</t>
  </si>
  <si>
    <t>6050-0006-647</t>
  </si>
  <si>
    <t>2058604-001</t>
  </si>
  <si>
    <t>DR BATT TUFFSAT YELLOW W/SCREW</t>
  </si>
  <si>
    <t>OEM PART, DR BATT TUFFSAT BLUE W/SCREW</t>
  </si>
  <si>
    <t>SVCE KIT TUFFSAT ENHANCED PLASTICS BLUE</t>
  </si>
  <si>
    <t>PCB PCB TUFFSAT FLEX CIRCUIT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</si>
  <si>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</si>
  <si>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</si>
  <si>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</si>
  <si>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</si>
  <si>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</si>
  <si>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</si>
  <si>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</si>
  <si>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</si>
  <si>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</si>
  <si>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</si>
  <si>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</si>
  <si>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</si>
  <si>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</si>
  <si>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</si>
  <si>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</si>
  <si>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</si>
  <si>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</si>
  <si>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</si>
  <si>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</si>
  <si>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</si>
  <si>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</si>
  <si>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</si>
  <si>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</si>
  <si>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</si>
  <si>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</si>
  <si>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28.</t>
  </si>
  <si>
    <t>SONDA RIC6-12-D</t>
  </si>
  <si>
    <t>SONDA RM6C</t>
  </si>
  <si>
    <t>SONDA C1-5-D</t>
  </si>
  <si>
    <t>SONDA 6TC-RS</t>
  </si>
  <si>
    <t>SONDA 8L-RS</t>
  </si>
  <si>
    <t>SONDA 4C-RS</t>
  </si>
  <si>
    <t>SONDA 12L-RS</t>
  </si>
  <si>
    <t>SONDA RNA5-9-RS</t>
  </si>
  <si>
    <t>SONDA 9L-RS</t>
  </si>
  <si>
    <t>SONDA RIC5-9W-RS</t>
  </si>
  <si>
    <t>SONDA 3S-RS</t>
  </si>
  <si>
    <t>SONDA 9L-D</t>
  </si>
  <si>
    <t>SONDA RAB6-D</t>
  </si>
  <si>
    <t>SONDA IC5-9-D</t>
  </si>
  <si>
    <t>SONDA IC9-RS</t>
  </si>
  <si>
    <t>RIC5-9A-RS</t>
  </si>
  <si>
    <t>SONDA E8CS-RS</t>
  </si>
  <si>
    <t>SONDA 6VT-D</t>
  </si>
  <si>
    <t>SONDA 4VC-D</t>
  </si>
  <si>
    <t>SONDA 6S-D</t>
  </si>
  <si>
    <t>SONDA S4-10-D</t>
  </si>
  <si>
    <t>SONDA L3-12-D</t>
  </si>
  <si>
    <t>SONDA 10C-D</t>
  </si>
  <si>
    <t>SONDA ML6-15-D</t>
  </si>
  <si>
    <t>SONDA M5SC-D</t>
  </si>
  <si>
    <t>SONDA RAB6-RS</t>
  </si>
  <si>
    <t>SONDA C1-5-RS</t>
  </si>
  <si>
    <t>SONDA 3SC-RS</t>
  </si>
  <si>
    <t>S2418521</t>
  </si>
  <si>
    <t>VFAN MODULE ASSY.</t>
  </si>
  <si>
    <t>S2419018-3</t>
  </si>
  <si>
    <t>ECG BOARD REV3</t>
  </si>
  <si>
    <t>S2418525-2</t>
  </si>
  <si>
    <t>VS6 LCD 17 RSPL KIT</t>
  </si>
  <si>
    <t>VS5_S6 KB A_N keyboard with IR R</t>
  </si>
  <si>
    <t>S2421619</t>
  </si>
  <si>
    <t>KB TRACKBALL</t>
  </si>
  <si>
    <t>S2378963-3</t>
  </si>
  <si>
    <t>INTERNAL BATTERY PACK</t>
  </si>
  <si>
    <t>KTZ280170</t>
  </si>
  <si>
    <t>GPU4 - Keyboard Module Assy H V</t>
  </si>
  <si>
    <t>KTZ196182</t>
  </si>
  <si>
    <t>BOARD RBF2.P3 Beamformer</t>
  </si>
  <si>
    <t>KTZ303113</t>
  </si>
  <si>
    <t>BOARD RBI4.P4 RF-INTERFACE</t>
  </si>
  <si>
    <t>KTZ154782</t>
  </si>
  <si>
    <t>MODUL GPD1-1B DISPLAY MODULE ASS</t>
  </si>
  <si>
    <t>KTZ301974</t>
  </si>
  <si>
    <t>ALPHANUMERIC SET GPU80</t>
  </si>
  <si>
    <t>KTZ196174</t>
  </si>
  <si>
    <t>TRACKBALL KIT VOLUSON i</t>
  </si>
  <si>
    <t>KTZ280195</t>
  </si>
  <si>
    <t>HINGES FOR DISPLAY VOL.I,E</t>
  </si>
  <si>
    <t>KTZ302054</t>
  </si>
  <si>
    <t>GPA5 BATTERY PACK 14.4V</t>
  </si>
  <si>
    <t>GM200003</t>
  </si>
  <si>
    <t>VSCAN MAIN BOARD</t>
  </si>
  <si>
    <t>GM200035</t>
  </si>
  <si>
    <t>VSCAN TOP COVER ASSY</t>
  </si>
  <si>
    <t>GM200036</t>
  </si>
  <si>
    <t>VSCAN LCD COVER ASSY</t>
  </si>
  <si>
    <t>GM200011</t>
  </si>
  <si>
    <t>BATTERY</t>
  </si>
  <si>
    <t>CONSOLE FAN ASSY</t>
  </si>
  <si>
    <t>5169935-2</t>
  </si>
  <si>
    <t>17inch LCD monitor assy L9_L7_LS</t>
  </si>
  <si>
    <t>P9536BG A/N KBD ASSY</t>
  </si>
  <si>
    <t>P9536BE TRACKBALL ASSY</t>
  </si>
  <si>
    <t>5162038-3R</t>
  </si>
  <si>
    <t>Charger PWA</t>
  </si>
  <si>
    <t>2404906-2</t>
  </si>
  <si>
    <t>RX64 PWA</t>
  </si>
  <si>
    <t>5661375-S</t>
  </si>
  <si>
    <t>AFU LCD ASSY</t>
  </si>
  <si>
    <t>5620232-S</t>
  </si>
  <si>
    <t>AFU LCD Hinge Kits</t>
  </si>
  <si>
    <t>5661377-S</t>
  </si>
  <si>
    <t>AFU_KBD_ASSY</t>
  </si>
  <si>
    <t>5661376-S</t>
  </si>
  <si>
    <t>AFU_Top_Cover_ASSY</t>
  </si>
  <si>
    <t>5548692-S</t>
  </si>
  <si>
    <t>AFU IO Board for SVC</t>
  </si>
  <si>
    <t>5653692-2S</t>
  </si>
  <si>
    <t>LOGIQ V1V2 battery for SVC</t>
  </si>
  <si>
    <t>KTZ303947</t>
  </si>
  <si>
    <t>Console Touchscreen compl. RTU10</t>
  </si>
  <si>
    <t>KTZ303839</t>
  </si>
  <si>
    <t>Monitor Color LCD 23” (MDM200) complete</t>
  </si>
  <si>
    <t>KTZ303892</t>
  </si>
  <si>
    <t>RSP3.Px - Power Supply EC300</t>
  </si>
  <si>
    <t>KTZ303955</t>
  </si>
  <si>
    <t>TF300 - EC300 Probe Control Board</t>
  </si>
  <si>
    <t>KTZ304029</t>
  </si>
  <si>
    <t>Graphic Card 5 EC300</t>
  </si>
  <si>
    <t>KTZ280235</t>
  </si>
  <si>
    <t>Console Touchscreen W</t>
  </si>
  <si>
    <t>KTZ303710</t>
  </si>
  <si>
    <t>Monitor Color LCD 19 MDM110 complete</t>
  </si>
  <si>
    <t>KTZ302752</t>
  </si>
  <si>
    <t>RSP2.Px - Power Supply EC250</t>
  </si>
  <si>
    <t>KTZ302900</t>
  </si>
  <si>
    <t>Graphic Card 4 EC250</t>
  </si>
  <si>
    <t>TE17INCH LCDMON</t>
  </si>
  <si>
    <t>5444766-2</t>
  </si>
  <si>
    <t>OPIO Main PWA Assy VP8P6 BT16</t>
  </si>
  <si>
    <t>5457377-4</t>
  </si>
  <si>
    <t>Trackball for Voluson performance series-T</t>
  </si>
  <si>
    <t>5437484-2</t>
  </si>
  <si>
    <t>VP8P6Lower OPIO Assembly</t>
  </si>
  <si>
    <t>OPIO button sets VP6_P8 BT16</t>
  </si>
  <si>
    <t>GA200726-2</t>
  </si>
  <si>
    <t>GTX-TLP192mkII with Microchip pu</t>
  </si>
  <si>
    <t>066E8930</t>
  </si>
  <si>
    <t>GPU nVIDIA Quadro P4000</t>
  </si>
  <si>
    <t>GC200601</t>
  </si>
  <si>
    <t>Card rack with backplane</t>
  </si>
  <si>
    <t>GA200695-3S</t>
  </si>
  <si>
    <t>Service part, Aurora GRLY board</t>
  </si>
  <si>
    <t>6501560-21</t>
  </si>
  <si>
    <t>23 Widescreen Ultrasound LCD Dis</t>
  </si>
  <si>
    <t>7710003-2</t>
  </si>
  <si>
    <t>LS7 OPIO 2</t>
  </si>
  <si>
    <t>S7710009-2</t>
  </si>
  <si>
    <t>LS7 OPIO2 TGC Assy</t>
  </si>
  <si>
    <t>7710010-2</t>
  </si>
  <si>
    <t>LS7 OPIO2 Trackball - M with cab</t>
  </si>
  <si>
    <t>5422540-2</t>
  </si>
  <si>
    <t>PIL PWA</t>
  </si>
  <si>
    <t>5392446-4</t>
  </si>
  <si>
    <t>GBF128II Assy</t>
  </si>
  <si>
    <t>5371196-2</t>
  </si>
  <si>
    <t>GFS ASSY</t>
  </si>
  <si>
    <t>5413249-3</t>
  </si>
  <si>
    <t>CPS without DC4D Assy</t>
  </si>
  <si>
    <t>OP LCD TouchScreen+ Main Ctrl Bd</t>
  </si>
  <si>
    <t>S7820003</t>
  </si>
  <si>
    <t>OPIO Main Board with color</t>
  </si>
  <si>
    <t>OPIO Power Board</t>
  </si>
  <si>
    <t>S5792480-2</t>
  </si>
  <si>
    <t>Color Trackball with Cable Assy</t>
  </si>
  <si>
    <t>5722794-2</t>
  </si>
  <si>
    <t>E-DPI Assy</t>
  </si>
  <si>
    <t>5669734-4</t>
  </si>
  <si>
    <t>WH23 LCDMON 2.0</t>
  </si>
  <si>
    <t>VS10 Expert OPIO</t>
  </si>
  <si>
    <t>VS10 OPIO Main Board with color</t>
  </si>
  <si>
    <t>S7930002</t>
  </si>
  <si>
    <t>VS10 Expert Upper Assy</t>
  </si>
  <si>
    <t>S5764348</t>
  </si>
  <si>
    <t>Battery Pack CRU</t>
  </si>
  <si>
    <t>S5790353</t>
  </si>
  <si>
    <t>AC DC PS CRU</t>
  </si>
  <si>
    <t>S5762368</t>
  </si>
  <si>
    <t>C-PSB FRU</t>
  </si>
  <si>
    <t>S5798986</t>
  </si>
  <si>
    <t>CFEB HEAT SINK ASSY</t>
  </si>
  <si>
    <t>S5797182</t>
  </si>
  <si>
    <t>Touch Display FRU</t>
  </si>
  <si>
    <t>78.</t>
  </si>
  <si>
    <t>79.</t>
  </si>
  <si>
    <t>80.</t>
  </si>
  <si>
    <t>81.</t>
  </si>
  <si>
    <t>85.</t>
  </si>
  <si>
    <t>86.</t>
  </si>
  <si>
    <t>87.</t>
  </si>
  <si>
    <t>88.</t>
  </si>
  <si>
    <t>89.</t>
  </si>
  <si>
    <t>90.</t>
  </si>
  <si>
    <t>91.</t>
  </si>
  <si>
    <t>94.</t>
  </si>
  <si>
    <t>95.</t>
  </si>
  <si>
    <t>96.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</si>
  <si>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</si>
  <si>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</si>
  <si>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</si>
  <si>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</si>
  <si>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</si>
  <si>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</si>
  <si>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</si>
  <si>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</si>
  <si>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</si>
  <si>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</si>
  <si>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</si>
  <si>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</si>
  <si>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</si>
  <si>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</si>
  <si>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</si>
  <si>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</si>
  <si>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</si>
  <si>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</si>
  <si>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</si>
  <si>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</si>
  <si>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</si>
  <si>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</si>
  <si>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</si>
  <si>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</si>
  <si>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</si>
  <si>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</si>
  <si>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</si>
  <si>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</si>
  <si>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</si>
  <si>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</si>
  <si>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</si>
  <si>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</si>
  <si>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</si>
  <si>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</si>
  <si>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</si>
  <si>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</si>
  <si>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</si>
  <si>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</si>
  <si>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</si>
  <si>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</si>
  <si>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</si>
  <si>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</si>
  <si>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ZA IZVAJANJE SERVISNIH STORITEV NA OPREMI PROIZVAJALCA GENERAL ELECTRICS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</si>
</sst>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sz val="9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Liberation Sans"/>
      <charset val="238"/>
    </font>
    <font>
      <b/>
      <sz val="10"/>
      <color rgb="FF000000"/>
      <name val="Liberation Sans"/>
      <charset val="238"/>
    </font>
    <font>
      <sz val="10"/>
      <color rgb="FFFFFFFF"/>
      <name val="Liberation Sans"/>
      <charset val="238"/>
    </font>
    <font>
      <sz val="10"/>
      <color rgb="FFCC0000"/>
      <name val="Liberation Sans"/>
      <charset val="238"/>
    </font>
    <font>
      <b/>
      <sz val="10"/>
      <color rgb="FFFFFFFF"/>
      <name val="Liberation Sans"/>
      <charset val="238"/>
    </font>
    <font>
      <i/>
      <sz val="10"/>
      <color rgb="FF808080"/>
      <name val="Liberation Sans"/>
      <charset val="238"/>
    </font>
    <font>
      <sz val="10"/>
      <color rgb="FF006600"/>
      <name val="Liberation Sans"/>
      <charset val="238"/>
    </font>
    <font>
      <b/>
      <sz val="24"/>
      <color rgb="FF000000"/>
      <name val="Liberation Sans"/>
      <charset val="238"/>
    </font>
    <font>
      <sz val="18"/>
      <color rgb="FF000000"/>
      <name val="Liberation Sans"/>
      <charset val="238"/>
    </font>
    <font>
      <sz val="12"/>
      <color rgb="FF000000"/>
      <name val="Liberation Sans"/>
      <charset val="238"/>
    </font>
    <font>
      <u/>
      <sz val="10"/>
      <color rgb="FF0000EE"/>
      <name val="Liberation Sans"/>
      <charset val="238"/>
    </font>
    <font>
      <sz val="10"/>
      <color rgb="FF996600"/>
      <name val="Liberation Sans"/>
      <charset val="238"/>
    </font>
    <font>
      <sz val="10"/>
      <color rgb="FF333333"/>
      <name val="Liberation Sans"/>
      <charset val="238"/>
    </font>
    <font>
      <b/>
      <i/>
      <u/>
      <sz val="10"/>
      <color rgb="FF000000"/>
      <name val="Liberation Sans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2">
    <xf numFmtId="0" fontId="0" fillId="0" borderId="0"/>
    <xf numFmtId="0" fontId="5" fillId="0" borderId="0"/>
    <xf numFmtId="0" fontId="11" fillId="0" borderId="0"/>
    <xf numFmtId="0" fontId="12" fillId="0" borderId="0"/>
    <xf numFmtId="0" fontId="13" fillId="0" borderId="0"/>
    <xf numFmtId="0" fontId="14" fillId="5" borderId="0"/>
    <xf numFmtId="0" fontId="14" fillId="6" borderId="0"/>
    <xf numFmtId="0" fontId="13" fillId="7" borderId="0"/>
    <xf numFmtId="0" fontId="15" fillId="8" borderId="0"/>
    <xf numFmtId="0" fontId="16" fillId="9" borderId="0"/>
    <xf numFmtId="0" fontId="17" fillId="0" borderId="0"/>
    <xf numFmtId="0" fontId="18" fillId="10" borderId="0"/>
    <xf numFmtId="0" fontId="19" fillId="0" borderId="0"/>
    <xf numFmtId="0" fontId="20" fillId="0" borderId="0"/>
    <xf numFmtId="0" fontId="21" fillId="0" borderId="0"/>
    <xf numFmtId="0" fontId="22" fillId="0" borderId="0"/>
    <xf numFmtId="0" fontId="23" fillId="11" borderId="0"/>
    <xf numFmtId="0" fontId="24" fillId="11" borderId="7"/>
    <xf numFmtId="0" fontId="25" fillId="0" borderId="0"/>
    <xf numFmtId="0" fontId="12" fillId="0" borderId="0"/>
    <xf numFmtId="0" fontId="12" fillId="0" borderId="0"/>
    <xf numFmtId="0" fontId="15" fillId="0" borderId="0"/>
  </cellStyleXfs>
  <cellXfs count="58">
    <xf numFmtId="0" fontId="0" fillId="0" borderId="0" xfId="0"/>
    <xf numFmtId="0" fontId="1" fillId="0" borderId="0" xfId="0" applyFont="1" applyProtection="1"/>
    <xf numFmtId="0" fontId="1" fillId="0" borderId="0" xfId="0" applyFont="1" applyBorder="1" applyProtection="1"/>
    <xf numFmtId="0" fontId="2" fillId="2" borderId="1" xfId="0" applyFont="1" applyFill="1" applyBorder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left" vertical="top"/>
    </xf>
    <xf numFmtId="0" fontId="1" fillId="0" borderId="1" xfId="0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4" fontId="4" fillId="0" borderId="3" xfId="0" applyNumberFormat="1" applyFont="1" applyBorder="1" applyAlignment="1" applyProtection="1">
      <alignment vertical="center"/>
    </xf>
    <xf numFmtId="0" fontId="1" fillId="0" borderId="4" xfId="0" applyFont="1" applyBorder="1" applyProtection="1"/>
    <xf numFmtId="0" fontId="1" fillId="0" borderId="0" xfId="0" applyFont="1" applyAlignment="1" applyProtection="1">
      <alignment horizontal="left"/>
    </xf>
    <xf numFmtId="0" fontId="1" fillId="0" borderId="0" xfId="0" applyFont="1" applyBorder="1" applyAlignment="1" applyProtection="1">
      <alignment horizontal="left"/>
    </xf>
    <xf numFmtId="0" fontId="1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/>
    </xf>
    <xf numFmtId="0" fontId="1" fillId="4" borderId="0" xfId="0" applyFont="1" applyFill="1" applyBorder="1" applyAlignment="1" applyProtection="1">
      <alignment horizontal="left"/>
    </xf>
    <xf numFmtId="0" fontId="1" fillId="4" borderId="0" xfId="0" applyFont="1" applyFill="1" applyBorder="1" applyProtection="1"/>
    <xf numFmtId="0" fontId="1" fillId="3" borderId="1" xfId="0" applyFont="1" applyFill="1" applyBorder="1" applyAlignment="1" applyProtection="1">
      <alignment horizontal="left" vertical="top"/>
    </xf>
    <xf numFmtId="0" fontId="1" fillId="3" borderId="1" xfId="0" applyFont="1" applyFill="1" applyBorder="1" applyAlignment="1" applyProtection="1">
      <alignment horizontal="center" vertical="center"/>
    </xf>
    <xf numFmtId="4" fontId="1" fillId="3" borderId="1" xfId="0" applyNumberFormat="1" applyFont="1" applyFill="1" applyBorder="1" applyAlignment="1" applyProtection="1">
      <alignment horizontal="center" vertical="center"/>
    </xf>
    <xf numFmtId="3" fontId="1" fillId="3" borderId="1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wrapText="1"/>
    </xf>
    <xf numFmtId="14" fontId="4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3" fontId="6" fillId="0" borderId="1" xfId="0" applyNumberFormat="1" applyFont="1" applyFill="1" applyBorder="1" applyAlignment="1" applyProtection="1">
      <alignment horizontal="center" vertical="center"/>
    </xf>
    <xf numFmtId="0" fontId="6" fillId="3" borderId="1" xfId="0" applyFont="1" applyFill="1" applyBorder="1" applyAlignment="1" applyProtection="1">
      <alignment horizontal="center" vertical="center"/>
    </xf>
    <xf numFmtId="0" fontId="8" fillId="0" borderId="5" xfId="0" applyFont="1" applyFill="1" applyBorder="1" applyAlignment="1">
      <alignment horizontal="left"/>
    </xf>
    <xf numFmtId="0" fontId="8" fillId="0" borderId="2" xfId="0" applyFont="1" applyFill="1" applyBorder="1" applyAlignment="1">
      <alignment horizontal="left"/>
    </xf>
    <xf numFmtId="0" fontId="8" fillId="0" borderId="6" xfId="0" applyFont="1" applyFill="1" applyBorder="1" applyAlignment="1">
      <alignment horizontal="left"/>
    </xf>
    <xf numFmtId="4" fontId="1" fillId="0" borderId="1" xfId="0" applyNumberFormat="1" applyFont="1" applyFill="1" applyBorder="1" applyAlignment="1" applyProtection="1">
      <alignment horizontal="center" vertical="center"/>
    </xf>
    <xf numFmtId="3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 applyProtection="1">
      <alignment horizontal="left" vertical="center"/>
    </xf>
    <xf numFmtId="0" fontId="9" fillId="0" borderId="5" xfId="0" applyFont="1" applyFill="1" applyBorder="1" applyAlignment="1" applyProtection="1">
      <alignment horizontal="left" vertical="center"/>
    </xf>
    <xf numFmtId="0" fontId="3" fillId="0" borderId="6" xfId="0" applyFont="1" applyFill="1" applyBorder="1" applyAlignment="1" applyProtection="1">
      <alignment horizontal="center" vertical="center" wrapText="1"/>
    </xf>
    <xf numFmtId="0" fontId="8" fillId="0" borderId="9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left"/>
    </xf>
    <xf numFmtId="0" fontId="8" fillId="0" borderId="10" xfId="0" applyFont="1" applyFill="1" applyBorder="1" applyAlignment="1">
      <alignment horizontal="left"/>
    </xf>
    <xf numFmtId="0" fontId="2" fillId="2" borderId="1" xfId="0" applyFont="1" applyFill="1" applyBorder="1" applyAlignment="1" applyProtection="1">
      <alignment horizontal="left" vertical="center"/>
    </xf>
    <xf numFmtId="0" fontId="1" fillId="0" borderId="1" xfId="0" applyFont="1" applyBorder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2" borderId="8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0" borderId="4" xfId="0" applyFont="1" applyBorder="1" applyAlignment="1">
      <alignment horizontal="center"/>
    </xf>
  </cellXfs>
  <cellStyles count="22">
    <cellStyle name="Accent" xfId="4" xr:uid="{00000000-0005-0000-0000-000000000000}"/>
    <cellStyle name="Accent 1" xfId="5" xr:uid="{00000000-0005-0000-0000-000001000000}"/>
    <cellStyle name="Accent 2" xfId="6" xr:uid="{00000000-0005-0000-0000-000002000000}"/>
    <cellStyle name="Accent 3" xfId="7" xr:uid="{00000000-0005-0000-0000-000003000000}"/>
    <cellStyle name="Bad" xfId="8" xr:uid="{00000000-0005-0000-0000-000004000000}"/>
    <cellStyle name="Error" xfId="9" xr:uid="{00000000-0005-0000-0000-000005000000}"/>
    <cellStyle name="Footnote" xfId="10" xr:uid="{00000000-0005-0000-0000-000006000000}"/>
    <cellStyle name="Good" xfId="11" xr:uid="{00000000-0005-0000-0000-000007000000}"/>
    <cellStyle name="Heading (user)" xfId="12" xr:uid="{00000000-0005-0000-0000-000008000000}"/>
    <cellStyle name="Heading 1" xfId="13" xr:uid="{00000000-0005-0000-0000-000009000000}"/>
    <cellStyle name="Heading 2" xfId="14" xr:uid="{00000000-0005-0000-0000-00000A000000}"/>
    <cellStyle name="Hyperlink" xfId="15" xr:uid="{00000000-0005-0000-0000-00000B000000}"/>
    <cellStyle name="Navadno" xfId="0" builtinId="0"/>
    <cellStyle name="Navadno 2" xfId="3" xr:uid="{00000000-0005-0000-0000-00000D000000}"/>
    <cellStyle name="Navadno 3" xfId="2" xr:uid="{00000000-0005-0000-0000-00000E000000}"/>
    <cellStyle name="Neutral" xfId="16" xr:uid="{00000000-0005-0000-0000-00000F000000}"/>
    <cellStyle name="Normal_Sheet2" xfId="1" xr:uid="{00000000-0005-0000-0000-000010000000}"/>
    <cellStyle name="Note" xfId="17" xr:uid="{00000000-0005-0000-0000-000011000000}"/>
    <cellStyle name="Result (user)" xfId="18" xr:uid="{00000000-0005-0000-0000-000012000000}"/>
    <cellStyle name="Status" xfId="19" xr:uid="{00000000-0005-0000-0000-000013000000}"/>
    <cellStyle name="Text" xfId="20" xr:uid="{00000000-0005-0000-0000-000014000000}"/>
    <cellStyle name="Warning" xfId="21" xr:uid="{00000000-0005-0000-0000-00001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M149"/>
  <sheetViews>
    <sheetView tabSelected="1" zoomScaleNormal="100" workbookViewId="0">
      <selection activeCell="A14" sqref="A14"/>
    </sheetView>
  </sheetViews>
  <sheetFormatPr defaultColWidth="9.140625" defaultRowHeight="12.75"/>
  <cols>
    <col min="1" max="1" width="4.140625" style="1" bestFit="1" customWidth="1"/>
    <col min="2" max="2" width="17.28515625" style="1" customWidth="1"/>
    <col min="3" max="3" width="7.5703125" style="14" customWidth="1"/>
    <col min="4" max="4" width="8.140625" style="1" customWidth="1"/>
    <col min="5" max="5" width="4" style="1" customWidth="1"/>
    <col min="6" max="6" width="10.42578125" style="1" customWidth="1"/>
    <col min="7" max="7" width="22.85546875" style="1" customWidth="1"/>
    <col min="8" max="8" width="6.5703125" style="1" customWidth="1"/>
    <col min="9" max="9" width="8.5703125" style="16" customWidth="1"/>
    <col min="10" max="10" width="11.140625" style="1" customWidth="1"/>
    <col min="11" max="11" width="7.42578125" style="1" customWidth="1"/>
    <col min="12" max="12" width="11.42578125" style="1" customWidth="1"/>
    <col min="13" max="13" width="9.140625" style="1" hidden="1" customWidth="1"/>
    <col min="14" max="16384" width="9.140625" style="1"/>
  </cols>
  <sheetData>
    <row r="2" spans="1:12" s="28" customFormat="1">
      <c r="B2" s="29" t="s">
        <v>7</v>
      </c>
      <c r="C2" s="29"/>
      <c r="D2" s="29"/>
      <c r="E2" s="29"/>
      <c r="I2" s="30"/>
    </row>
    <row r="3" spans="1:12" s="28" customFormat="1" ht="20.25" customHeight="1">
      <c r="B3" s="57"/>
      <c r="C3" s="57"/>
      <c r="D3" s="57"/>
      <c r="E3" s="31"/>
      <c r="F3" s="31"/>
      <c r="I3" s="30"/>
    </row>
    <row r="4" spans="1:12" s="28" customFormat="1" ht="20.25" customHeight="1">
      <c r="B4" s="57"/>
      <c r="C4" s="57"/>
      <c r="D4" s="57"/>
      <c r="E4" s="32"/>
      <c r="F4" s="32"/>
      <c r="I4" s="30"/>
    </row>
    <row r="5" spans="1:12" s="28" customFormat="1" ht="20.25" customHeight="1">
      <c r="B5" s="57"/>
      <c r="C5" s="57"/>
      <c r="D5" s="57"/>
      <c r="E5" s="31"/>
      <c r="F5" s="31"/>
      <c r="I5" s="30"/>
    </row>
    <row r="6" spans="1:12" s="28" customFormat="1">
      <c r="C6" s="29"/>
      <c r="I6" s="30"/>
    </row>
    <row r="7" spans="1:12" s="28" customFormat="1" ht="20.25" customHeight="1">
      <c r="B7" s="29" t="s">
        <v>8</v>
      </c>
      <c r="C7" s="29"/>
      <c r="D7" s="57"/>
      <c r="E7" s="57"/>
      <c r="F7" s="31"/>
      <c r="I7" s="30"/>
    </row>
    <row r="8" spans="1:12" s="28" customFormat="1" ht="20.25" customHeight="1">
      <c r="B8" s="29" t="s">
        <v>9</v>
      </c>
      <c r="C8" s="57"/>
      <c r="D8" s="57"/>
      <c r="E8" s="33"/>
      <c r="I8" s="30"/>
    </row>
    <row r="9" spans="1:12" s="34" customFormat="1">
      <c r="C9" s="35"/>
      <c r="I9" s="36"/>
    </row>
    <row r="10" spans="1:12" s="34" customFormat="1">
      <c r="C10" s="35"/>
      <c r="I10" s="36"/>
    </row>
    <row r="11" spans="1:12" s="34" customFormat="1">
      <c r="C11" s="35"/>
      <c r="I11" s="36"/>
    </row>
    <row r="12" spans="1:12" s="34" customFormat="1" ht="18">
      <c r="A12" s="55" t="s">
        <v>53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</row>
    <row r="13" spans="1:12" s="34" customFormat="1" ht="18">
      <c r="A13" s="56" t="s">
        <v>346</v>
      </c>
      <c r="B13" s="56"/>
      <c r="C13" s="56"/>
      <c r="D13" s="56"/>
      <c r="E13" s="56"/>
      <c r="F13" s="56"/>
      <c r="G13" s="56"/>
      <c r="H13" s="56"/>
      <c r="I13" s="56"/>
      <c r="J13" s="56"/>
      <c r="K13" s="56"/>
      <c r="L13" s="56"/>
    </row>
    <row r="14" spans="1:12">
      <c r="A14" s="2"/>
      <c r="B14" s="2"/>
      <c r="C14" s="15"/>
      <c r="D14" s="2"/>
      <c r="E14" s="2"/>
      <c r="F14" s="2"/>
      <c r="G14" s="2"/>
      <c r="H14" s="2"/>
      <c r="I14" s="20"/>
      <c r="J14" s="2"/>
      <c r="K14" s="2"/>
      <c r="L14" s="2"/>
    </row>
    <row r="15" spans="1:12">
      <c r="A15" s="2"/>
      <c r="B15" s="2"/>
      <c r="C15" s="21"/>
      <c r="D15" s="22"/>
      <c r="E15" s="22"/>
      <c r="F15" s="22"/>
      <c r="G15" s="2"/>
      <c r="H15" s="2"/>
      <c r="I15" s="20"/>
      <c r="J15" s="2"/>
      <c r="K15" s="2"/>
      <c r="L15" s="2"/>
    </row>
    <row r="16" spans="1:12">
      <c r="A16" s="2"/>
      <c r="B16" s="2"/>
      <c r="C16" s="15"/>
      <c r="D16" s="2"/>
      <c r="E16" s="2"/>
      <c r="F16" s="2"/>
      <c r="G16" s="2"/>
      <c r="H16" s="2"/>
      <c r="I16" s="20"/>
      <c r="J16" s="2"/>
      <c r="K16" s="2"/>
      <c r="L16" s="2"/>
    </row>
    <row r="17" spans="1:13" ht="38.25">
      <c r="A17" s="3" t="s">
        <v>0</v>
      </c>
      <c r="B17" s="3" t="s">
        <v>54</v>
      </c>
      <c r="C17" s="50" t="s">
        <v>1</v>
      </c>
      <c r="D17" s="50"/>
      <c r="E17" s="50"/>
      <c r="F17" s="50"/>
      <c r="G17" s="50"/>
      <c r="H17" s="4" t="s">
        <v>2</v>
      </c>
      <c r="I17" s="4" t="s">
        <v>3</v>
      </c>
      <c r="J17" s="5" t="s">
        <v>4</v>
      </c>
      <c r="K17" s="5" t="s">
        <v>5</v>
      </c>
      <c r="L17" s="5" t="s">
        <v>6</v>
      </c>
    </row>
    <row r="18" spans="1:13" ht="15" customHeight="1">
      <c r="A18" s="6" t="s">
        <v>10</v>
      </c>
      <c r="B18" s="6"/>
      <c r="C18" s="51" t="s">
        <v>11</v>
      </c>
      <c r="D18" s="51"/>
      <c r="E18" s="51"/>
      <c r="F18" s="51"/>
      <c r="G18" s="51"/>
      <c r="H18" s="7" t="s">
        <v>12</v>
      </c>
      <c r="I18" s="37">
        <v>100</v>
      </c>
      <c r="J18" s="8"/>
      <c r="K18" s="19"/>
      <c r="L18" s="8">
        <f>I18*J18</f>
        <v>0</v>
      </c>
      <c r="M18" s="1">
        <f>K18*L18/100</f>
        <v>0</v>
      </c>
    </row>
    <row r="19" spans="1:13" ht="54" customHeight="1">
      <c r="A19" s="23" t="s">
        <v>14</v>
      </c>
      <c r="B19" s="23"/>
      <c r="C19" s="52" t="s">
        <v>52</v>
      </c>
      <c r="D19" s="52"/>
      <c r="E19" s="52"/>
      <c r="F19" s="52"/>
      <c r="G19" s="52"/>
      <c r="H19" s="24" t="s">
        <v>13</v>
      </c>
      <c r="I19" s="38">
        <v>50</v>
      </c>
      <c r="J19" s="25"/>
      <c r="K19" s="26"/>
      <c r="L19" s="25">
        <f>I19*J19</f>
        <v>0</v>
      </c>
      <c r="M19" s="1">
        <f t="shared" ref="M19:M82" si="0">K19*L19/100</f>
        <v>0</v>
      </c>
    </row>
    <row r="20" spans="1:13" ht="25.5" customHeight="1">
      <c r="A20" s="27"/>
      <c r="B20" s="27"/>
      <c r="C20" s="53" t="s">
        <v>50</v>
      </c>
      <c r="D20" s="53"/>
      <c r="E20" s="53"/>
      <c r="F20" s="53"/>
      <c r="G20" s="53"/>
      <c r="H20" s="54"/>
      <c r="I20" s="54"/>
      <c r="J20" s="54"/>
      <c r="K20" s="54"/>
      <c r="L20" s="54"/>
    </row>
    <row r="21" spans="1:13" ht="15" customHeight="1">
      <c r="A21" s="44" t="s">
        <v>15</v>
      </c>
      <c r="B21" s="45" t="s">
        <v>55</v>
      </c>
      <c r="C21" s="39" t="s">
        <v>132</v>
      </c>
      <c r="D21" s="40"/>
      <c r="E21" s="40"/>
      <c r="F21" s="40"/>
      <c r="G21" s="41"/>
      <c r="H21" s="46" t="s">
        <v>45</v>
      </c>
      <c r="I21" s="18">
        <v>1</v>
      </c>
      <c r="J21" s="42"/>
      <c r="K21" s="43"/>
      <c r="L21" s="42">
        <f t="shared" ref="L21:L23" si="1">I21*J21</f>
        <v>0</v>
      </c>
      <c r="M21" s="1">
        <f t="shared" si="0"/>
        <v>0</v>
      </c>
    </row>
    <row r="22" spans="1:13" ht="15" customHeight="1">
      <c r="A22" s="44" t="s">
        <v>16</v>
      </c>
      <c r="B22" s="45" t="s">
        <v>56</v>
      </c>
      <c r="C22" s="39" t="s">
        <v>133</v>
      </c>
      <c r="D22" s="40"/>
      <c r="E22" s="40"/>
      <c r="F22" s="40"/>
      <c r="G22" s="41"/>
      <c r="H22" s="46" t="s">
        <v>45</v>
      </c>
      <c r="I22" s="18">
        <v>1</v>
      </c>
      <c r="J22" s="42"/>
      <c r="K22" s="43"/>
      <c r="L22" s="42">
        <f t="shared" si="1"/>
        <v>0</v>
      </c>
      <c r="M22" s="1">
        <f t="shared" si="0"/>
        <v>0</v>
      </c>
    </row>
    <row r="23" spans="1:13" ht="15" customHeight="1">
      <c r="A23" s="44" t="s">
        <v>17</v>
      </c>
      <c r="B23" s="45">
        <v>5499513</v>
      </c>
      <c r="C23" s="39" t="s">
        <v>134</v>
      </c>
      <c r="D23" s="40"/>
      <c r="E23" s="40"/>
      <c r="F23" s="40"/>
      <c r="G23" s="41"/>
      <c r="H23" s="46" t="s">
        <v>45</v>
      </c>
      <c r="I23" s="18">
        <v>1</v>
      </c>
      <c r="J23" s="42"/>
      <c r="K23" s="43"/>
      <c r="L23" s="42">
        <f t="shared" si="1"/>
        <v>0</v>
      </c>
      <c r="M23" s="1">
        <f t="shared" si="0"/>
        <v>0</v>
      </c>
    </row>
    <row r="24" spans="1:13" ht="15" customHeight="1">
      <c r="A24" s="44" t="s">
        <v>18</v>
      </c>
      <c r="B24" s="45">
        <v>5729431</v>
      </c>
      <c r="C24" s="39" t="s">
        <v>135</v>
      </c>
      <c r="D24" s="40"/>
      <c r="E24" s="40"/>
      <c r="F24" s="40"/>
      <c r="G24" s="41"/>
      <c r="H24" s="46" t="s">
        <v>45</v>
      </c>
      <c r="I24" s="18">
        <v>1</v>
      </c>
      <c r="J24" s="42"/>
      <c r="K24" s="43"/>
      <c r="L24" s="42">
        <f t="shared" ref="L24" si="2">I24*J24</f>
        <v>0</v>
      </c>
      <c r="M24" s="1">
        <f t="shared" si="0"/>
        <v>0</v>
      </c>
    </row>
    <row r="25" spans="1:13" ht="15" customHeight="1">
      <c r="A25" s="44" t="s">
        <v>19</v>
      </c>
      <c r="B25" s="45">
        <v>5488472</v>
      </c>
      <c r="C25" s="39" t="s">
        <v>136</v>
      </c>
      <c r="D25" s="40"/>
      <c r="E25" s="40"/>
      <c r="F25" s="40"/>
      <c r="G25" s="41"/>
      <c r="H25" s="46" t="s">
        <v>45</v>
      </c>
      <c r="I25" s="18">
        <v>1</v>
      </c>
      <c r="J25" s="42"/>
      <c r="K25" s="43"/>
      <c r="L25" s="42">
        <f t="shared" ref="L25:L28" si="3">I25*J25</f>
        <v>0</v>
      </c>
      <c r="M25" s="1">
        <f t="shared" si="0"/>
        <v>0</v>
      </c>
    </row>
    <row r="26" spans="1:13" ht="15" customHeight="1">
      <c r="A26" s="44" t="s">
        <v>57</v>
      </c>
      <c r="B26" s="45">
        <v>5488477</v>
      </c>
      <c r="C26" s="39" t="s">
        <v>137</v>
      </c>
      <c r="D26" s="40"/>
      <c r="E26" s="40"/>
      <c r="F26" s="40"/>
      <c r="G26" s="41"/>
      <c r="H26" s="46" t="s">
        <v>45</v>
      </c>
      <c r="I26" s="18">
        <v>1</v>
      </c>
      <c r="J26" s="42"/>
      <c r="K26" s="43"/>
      <c r="L26" s="42">
        <f t="shared" si="3"/>
        <v>0</v>
      </c>
      <c r="M26" s="1">
        <f t="shared" si="0"/>
        <v>0</v>
      </c>
    </row>
    <row r="27" spans="1:13" ht="15" customHeight="1">
      <c r="A27" s="44" t="s">
        <v>58</v>
      </c>
      <c r="B27" s="45">
        <v>5499501</v>
      </c>
      <c r="C27" s="39" t="s">
        <v>138</v>
      </c>
      <c r="D27" s="40"/>
      <c r="E27" s="40"/>
      <c r="F27" s="40"/>
      <c r="G27" s="41"/>
      <c r="H27" s="46" t="s">
        <v>45</v>
      </c>
      <c r="I27" s="18">
        <v>1</v>
      </c>
      <c r="J27" s="42"/>
      <c r="K27" s="43"/>
      <c r="L27" s="42">
        <f t="shared" si="3"/>
        <v>0</v>
      </c>
      <c r="M27" s="1">
        <f t="shared" si="0"/>
        <v>0</v>
      </c>
    </row>
    <row r="28" spans="1:13" ht="15" customHeight="1">
      <c r="A28" s="44" t="s">
        <v>59</v>
      </c>
      <c r="B28" s="45" t="s">
        <v>62</v>
      </c>
      <c r="C28" s="39" t="s">
        <v>139</v>
      </c>
      <c r="D28" s="40"/>
      <c r="E28" s="40"/>
      <c r="F28" s="40"/>
      <c r="G28" s="41"/>
      <c r="H28" s="46" t="s">
        <v>45</v>
      </c>
      <c r="I28" s="18">
        <v>1</v>
      </c>
      <c r="J28" s="42"/>
      <c r="K28" s="43"/>
      <c r="L28" s="42">
        <f t="shared" si="3"/>
        <v>0</v>
      </c>
      <c r="M28" s="1">
        <f t="shared" si="0"/>
        <v>0</v>
      </c>
    </row>
    <row r="29" spans="1:13" ht="15" customHeight="1">
      <c r="A29" s="44" t="s">
        <v>60</v>
      </c>
      <c r="B29" s="45">
        <v>5499511</v>
      </c>
      <c r="C29" s="39" t="s">
        <v>140</v>
      </c>
      <c r="D29" s="40"/>
      <c r="E29" s="40"/>
      <c r="F29" s="40"/>
      <c r="G29" s="41"/>
      <c r="H29" s="46" t="s">
        <v>45</v>
      </c>
      <c r="I29" s="18">
        <v>1</v>
      </c>
      <c r="J29" s="42"/>
      <c r="K29" s="43"/>
      <c r="L29" s="42">
        <f t="shared" ref="L29" si="4">I29*J29</f>
        <v>0</v>
      </c>
      <c r="M29" s="1">
        <f t="shared" si="0"/>
        <v>0</v>
      </c>
    </row>
    <row r="30" spans="1:13" ht="15" customHeight="1">
      <c r="A30" s="44" t="s">
        <v>61</v>
      </c>
      <c r="B30" s="45" t="s">
        <v>63</v>
      </c>
      <c r="C30" s="39" t="s">
        <v>141</v>
      </c>
      <c r="D30" s="40"/>
      <c r="E30" s="40"/>
      <c r="F30" s="40"/>
      <c r="G30" s="41"/>
      <c r="H30" s="46" t="s">
        <v>45</v>
      </c>
      <c r="I30" s="18">
        <v>1</v>
      </c>
      <c r="J30" s="42"/>
      <c r="K30" s="43"/>
      <c r="L30" s="42">
        <f t="shared" ref="L30" si="5">I30*J30</f>
        <v>0</v>
      </c>
      <c r="M30" s="1">
        <f t="shared" si="0"/>
        <v>0</v>
      </c>
    </row>
    <row r="31" spans="1:13" ht="15" customHeight="1">
      <c r="A31" s="44" t="s">
        <v>20</v>
      </c>
      <c r="B31" s="45">
        <v>5488480</v>
      </c>
      <c r="C31" s="39" t="s">
        <v>142</v>
      </c>
      <c r="D31" s="40"/>
      <c r="E31" s="40"/>
      <c r="F31" s="40"/>
      <c r="G31" s="41"/>
      <c r="H31" s="46" t="s">
        <v>45</v>
      </c>
      <c r="I31" s="18">
        <v>1</v>
      </c>
      <c r="J31" s="42"/>
      <c r="K31" s="43"/>
      <c r="L31" s="42">
        <f t="shared" ref="L31:L32" si="6">I31*J31</f>
        <v>0</v>
      </c>
      <c r="M31" s="1">
        <f t="shared" si="0"/>
        <v>0</v>
      </c>
    </row>
    <row r="32" spans="1:13" ht="15" customHeight="1">
      <c r="A32" s="44" t="s">
        <v>21</v>
      </c>
      <c r="B32" s="45">
        <v>5499510</v>
      </c>
      <c r="C32" s="39" t="s">
        <v>143</v>
      </c>
      <c r="D32" s="40"/>
      <c r="E32" s="40"/>
      <c r="F32" s="40"/>
      <c r="G32" s="41"/>
      <c r="H32" s="46" t="s">
        <v>45</v>
      </c>
      <c r="I32" s="18">
        <v>1</v>
      </c>
      <c r="J32" s="42"/>
      <c r="K32" s="43"/>
      <c r="L32" s="42">
        <f t="shared" si="6"/>
        <v>0</v>
      </c>
      <c r="M32" s="1">
        <f t="shared" si="0"/>
        <v>0</v>
      </c>
    </row>
    <row r="33" spans="1:13" ht="15" customHeight="1">
      <c r="A33" s="44" t="s">
        <v>22</v>
      </c>
      <c r="B33" s="45" t="s">
        <v>64</v>
      </c>
      <c r="C33" s="39" t="s">
        <v>144</v>
      </c>
      <c r="D33" s="40"/>
      <c r="E33" s="40"/>
      <c r="F33" s="40"/>
      <c r="G33" s="41"/>
      <c r="H33" s="46" t="s">
        <v>45</v>
      </c>
      <c r="I33" s="18">
        <v>1</v>
      </c>
      <c r="J33" s="42"/>
      <c r="K33" s="43"/>
      <c r="L33" s="42">
        <f t="shared" ref="L33:L34" si="7">I33*J33</f>
        <v>0</v>
      </c>
      <c r="M33" s="1">
        <f t="shared" si="0"/>
        <v>0</v>
      </c>
    </row>
    <row r="34" spans="1:13" ht="15" customHeight="1">
      <c r="A34" s="44" t="s">
        <v>23</v>
      </c>
      <c r="B34" s="45">
        <v>5499592</v>
      </c>
      <c r="C34" s="39" t="s">
        <v>145</v>
      </c>
      <c r="D34" s="40"/>
      <c r="E34" s="40"/>
      <c r="F34" s="40"/>
      <c r="G34" s="41"/>
      <c r="H34" s="46" t="s">
        <v>45</v>
      </c>
      <c r="I34" s="18">
        <v>1</v>
      </c>
      <c r="J34" s="42"/>
      <c r="K34" s="43"/>
      <c r="L34" s="42">
        <f t="shared" si="7"/>
        <v>0</v>
      </c>
      <c r="M34" s="1">
        <f t="shared" si="0"/>
        <v>0</v>
      </c>
    </row>
    <row r="35" spans="1:13" ht="15" customHeight="1">
      <c r="A35" s="44" t="s">
        <v>24</v>
      </c>
      <c r="B35" s="45">
        <v>5722023</v>
      </c>
      <c r="C35" s="39" t="s">
        <v>146</v>
      </c>
      <c r="D35" s="40"/>
      <c r="E35" s="40"/>
      <c r="F35" s="40"/>
      <c r="G35" s="41"/>
      <c r="H35" s="46" t="s">
        <v>45</v>
      </c>
      <c r="I35" s="18">
        <v>1</v>
      </c>
      <c r="J35" s="42"/>
      <c r="K35" s="43"/>
      <c r="L35" s="42">
        <f t="shared" ref="L35:L37" si="8">I35*J35</f>
        <v>0</v>
      </c>
      <c r="M35" s="1">
        <f t="shared" si="0"/>
        <v>0</v>
      </c>
    </row>
    <row r="36" spans="1:13" ht="15" customHeight="1">
      <c r="A36" s="44" t="s">
        <v>25</v>
      </c>
      <c r="B36" s="45" t="s">
        <v>65</v>
      </c>
      <c r="C36" s="39" t="s">
        <v>147</v>
      </c>
      <c r="D36" s="40"/>
      <c r="E36" s="40"/>
      <c r="F36" s="40"/>
      <c r="G36" s="41"/>
      <c r="H36" s="46" t="s">
        <v>45</v>
      </c>
      <c r="I36" s="18">
        <v>1</v>
      </c>
      <c r="J36" s="42"/>
      <c r="K36" s="43"/>
      <c r="L36" s="42">
        <f t="shared" si="8"/>
        <v>0</v>
      </c>
      <c r="M36" s="1">
        <f t="shared" si="0"/>
        <v>0</v>
      </c>
    </row>
    <row r="37" spans="1:13" ht="15" customHeight="1">
      <c r="A37" s="44" t="s">
        <v>26</v>
      </c>
      <c r="B37" s="45">
        <v>5670375</v>
      </c>
      <c r="C37" s="39" t="s">
        <v>148</v>
      </c>
      <c r="D37" s="40"/>
      <c r="E37" s="40"/>
      <c r="F37" s="40"/>
      <c r="G37" s="41"/>
      <c r="H37" s="46" t="s">
        <v>45</v>
      </c>
      <c r="I37" s="18">
        <v>1</v>
      </c>
      <c r="J37" s="42"/>
      <c r="K37" s="43"/>
      <c r="L37" s="42">
        <f t="shared" si="8"/>
        <v>0</v>
      </c>
      <c r="M37" s="1">
        <f t="shared" si="0"/>
        <v>0</v>
      </c>
    </row>
    <row r="38" spans="1:13" ht="15" customHeight="1">
      <c r="A38" s="44" t="s">
        <v>27</v>
      </c>
      <c r="B38" s="45">
        <v>5729428</v>
      </c>
      <c r="C38" s="39" t="s">
        <v>149</v>
      </c>
      <c r="D38" s="40"/>
      <c r="E38" s="40"/>
      <c r="F38" s="40"/>
      <c r="G38" s="41"/>
      <c r="H38" s="46" t="s">
        <v>45</v>
      </c>
      <c r="I38" s="18">
        <v>1</v>
      </c>
      <c r="J38" s="42"/>
      <c r="K38" s="43"/>
      <c r="L38" s="42">
        <f t="shared" ref="L38" si="9">I38*J38</f>
        <v>0</v>
      </c>
      <c r="M38" s="1">
        <f t="shared" si="0"/>
        <v>0</v>
      </c>
    </row>
    <row r="39" spans="1:13" ht="15" customHeight="1">
      <c r="A39" s="44" t="s">
        <v>131</v>
      </c>
      <c r="B39" s="45">
        <v>5692037</v>
      </c>
      <c r="C39" s="39" t="s">
        <v>150</v>
      </c>
      <c r="D39" s="40"/>
      <c r="E39" s="40"/>
      <c r="F39" s="40"/>
      <c r="G39" s="41"/>
      <c r="H39" s="46" t="s">
        <v>45</v>
      </c>
      <c r="I39" s="18">
        <v>1</v>
      </c>
      <c r="J39" s="42"/>
      <c r="K39" s="43"/>
      <c r="L39" s="42">
        <f t="shared" ref="L39:L43" si="10">I39*J39</f>
        <v>0</v>
      </c>
      <c r="M39" s="1">
        <f t="shared" si="0"/>
        <v>0</v>
      </c>
    </row>
    <row r="40" spans="1:13" ht="15" customHeight="1">
      <c r="A40" s="44" t="s">
        <v>28</v>
      </c>
      <c r="B40" s="45">
        <v>5499318</v>
      </c>
      <c r="C40" s="39" t="s">
        <v>151</v>
      </c>
      <c r="D40" s="40"/>
      <c r="E40" s="40"/>
      <c r="F40" s="40"/>
      <c r="G40" s="41"/>
      <c r="H40" s="46" t="s">
        <v>45</v>
      </c>
      <c r="I40" s="18">
        <v>1</v>
      </c>
      <c r="J40" s="42"/>
      <c r="K40" s="43"/>
      <c r="L40" s="42">
        <f t="shared" si="10"/>
        <v>0</v>
      </c>
      <c r="M40" s="1">
        <f t="shared" si="0"/>
        <v>0</v>
      </c>
    </row>
    <row r="41" spans="1:13" ht="15" customHeight="1">
      <c r="A41" s="44" t="s">
        <v>29</v>
      </c>
      <c r="B41" s="45">
        <v>5394804</v>
      </c>
      <c r="C41" s="39" t="s">
        <v>152</v>
      </c>
      <c r="D41" s="40"/>
      <c r="E41" s="40"/>
      <c r="F41" s="40"/>
      <c r="G41" s="41"/>
      <c r="H41" s="46" t="s">
        <v>45</v>
      </c>
      <c r="I41" s="18">
        <v>1</v>
      </c>
      <c r="J41" s="42"/>
      <c r="K41" s="43"/>
      <c r="L41" s="42">
        <f t="shared" si="10"/>
        <v>0</v>
      </c>
      <c r="M41" s="1">
        <f t="shared" si="0"/>
        <v>0</v>
      </c>
    </row>
    <row r="42" spans="1:13" ht="15" customHeight="1">
      <c r="A42" s="44" t="s">
        <v>30</v>
      </c>
      <c r="B42" s="45">
        <v>5482856</v>
      </c>
      <c r="C42" s="39" t="s">
        <v>153</v>
      </c>
      <c r="D42" s="40"/>
      <c r="E42" s="40"/>
      <c r="F42" s="40"/>
      <c r="G42" s="41"/>
      <c r="H42" s="46" t="s">
        <v>45</v>
      </c>
      <c r="I42" s="18">
        <v>1</v>
      </c>
      <c r="J42" s="42"/>
      <c r="K42" s="43"/>
      <c r="L42" s="42">
        <f t="shared" si="10"/>
        <v>0</v>
      </c>
      <c r="M42" s="1">
        <f t="shared" si="0"/>
        <v>0</v>
      </c>
    </row>
    <row r="43" spans="1:13" ht="15" customHeight="1">
      <c r="A43" s="44" t="s">
        <v>31</v>
      </c>
      <c r="B43" s="45">
        <v>5476030</v>
      </c>
      <c r="C43" s="39" t="s">
        <v>154</v>
      </c>
      <c r="D43" s="40"/>
      <c r="E43" s="40"/>
      <c r="F43" s="40"/>
      <c r="G43" s="41"/>
      <c r="H43" s="46" t="s">
        <v>45</v>
      </c>
      <c r="I43" s="18">
        <v>1</v>
      </c>
      <c r="J43" s="42"/>
      <c r="K43" s="43"/>
      <c r="L43" s="42">
        <f t="shared" si="10"/>
        <v>0</v>
      </c>
      <c r="M43" s="1">
        <f t="shared" si="0"/>
        <v>0</v>
      </c>
    </row>
    <row r="44" spans="1:13" ht="15" customHeight="1">
      <c r="A44" s="44" t="s">
        <v>32</v>
      </c>
      <c r="B44" s="45">
        <v>5499600</v>
      </c>
      <c r="C44" s="39" t="s">
        <v>155</v>
      </c>
      <c r="D44" s="40"/>
      <c r="E44" s="40"/>
      <c r="F44" s="40"/>
      <c r="G44" s="41"/>
      <c r="H44" s="46" t="s">
        <v>45</v>
      </c>
      <c r="I44" s="18">
        <v>1</v>
      </c>
      <c r="J44" s="42"/>
      <c r="K44" s="43"/>
      <c r="L44" s="42">
        <f t="shared" ref="L44:L46" si="11">I44*J44</f>
        <v>0</v>
      </c>
      <c r="M44" s="1">
        <f t="shared" si="0"/>
        <v>0</v>
      </c>
    </row>
    <row r="45" spans="1:13" ht="15" customHeight="1">
      <c r="A45" s="44" t="s">
        <v>33</v>
      </c>
      <c r="B45" s="45">
        <v>5446030</v>
      </c>
      <c r="C45" s="39" t="s">
        <v>156</v>
      </c>
      <c r="D45" s="40"/>
      <c r="E45" s="40"/>
      <c r="F45" s="40"/>
      <c r="G45" s="41"/>
      <c r="H45" s="46" t="s">
        <v>45</v>
      </c>
      <c r="I45" s="18">
        <v>1</v>
      </c>
      <c r="J45" s="42"/>
      <c r="K45" s="43"/>
      <c r="L45" s="42">
        <f t="shared" si="11"/>
        <v>0</v>
      </c>
      <c r="M45" s="1">
        <f t="shared" si="0"/>
        <v>0</v>
      </c>
    </row>
    <row r="46" spans="1:13" ht="15" customHeight="1">
      <c r="A46" s="44" t="s">
        <v>34</v>
      </c>
      <c r="B46" s="45" t="s">
        <v>66</v>
      </c>
      <c r="C46" s="39" t="s">
        <v>157</v>
      </c>
      <c r="D46" s="40"/>
      <c r="E46" s="40"/>
      <c r="F46" s="40"/>
      <c r="G46" s="41"/>
      <c r="H46" s="46" t="s">
        <v>45</v>
      </c>
      <c r="I46" s="18">
        <v>1</v>
      </c>
      <c r="J46" s="42"/>
      <c r="K46" s="43"/>
      <c r="L46" s="42">
        <f t="shared" si="11"/>
        <v>0</v>
      </c>
      <c r="M46" s="1">
        <f t="shared" si="0"/>
        <v>0</v>
      </c>
    </row>
    <row r="47" spans="1:13" ht="15" customHeight="1">
      <c r="A47" s="44" t="s">
        <v>35</v>
      </c>
      <c r="B47" s="45">
        <v>5499608</v>
      </c>
      <c r="C47" s="39" t="s">
        <v>158</v>
      </c>
      <c r="D47" s="40"/>
      <c r="E47" s="40"/>
      <c r="F47" s="40"/>
      <c r="G47" s="41"/>
      <c r="H47" s="46" t="s">
        <v>45</v>
      </c>
      <c r="I47" s="18">
        <v>1</v>
      </c>
      <c r="J47" s="42"/>
      <c r="K47" s="43"/>
      <c r="L47" s="42">
        <f t="shared" ref="L47" si="12">I47*J47</f>
        <v>0</v>
      </c>
      <c r="M47" s="1">
        <f t="shared" si="0"/>
        <v>0</v>
      </c>
    </row>
    <row r="48" spans="1:13" ht="15" customHeight="1">
      <c r="A48" s="44" t="s">
        <v>36</v>
      </c>
      <c r="B48" s="45">
        <v>5433833</v>
      </c>
      <c r="C48" s="39" t="s">
        <v>159</v>
      </c>
      <c r="D48" s="40"/>
      <c r="E48" s="40"/>
      <c r="F48" s="40"/>
      <c r="G48" s="41"/>
      <c r="H48" s="46" t="s">
        <v>45</v>
      </c>
      <c r="I48" s="18">
        <v>1</v>
      </c>
      <c r="J48" s="42"/>
      <c r="K48" s="43"/>
      <c r="L48" s="42">
        <f t="shared" ref="L48:L120" si="13">I48*J48</f>
        <v>0</v>
      </c>
      <c r="M48" s="1">
        <f t="shared" si="0"/>
        <v>0</v>
      </c>
    </row>
    <row r="49" spans="1:13" ht="15" customHeight="1">
      <c r="A49" s="44" t="s">
        <v>37</v>
      </c>
      <c r="B49" s="45" t="s">
        <v>160</v>
      </c>
      <c r="C49" s="39" t="s">
        <v>161</v>
      </c>
      <c r="D49" s="40"/>
      <c r="E49" s="40"/>
      <c r="F49" s="40"/>
      <c r="G49" s="41"/>
      <c r="H49" s="46" t="s">
        <v>45</v>
      </c>
      <c r="I49" s="18">
        <v>1</v>
      </c>
      <c r="J49" s="42"/>
      <c r="K49" s="43"/>
      <c r="L49" s="42">
        <f t="shared" si="13"/>
        <v>0</v>
      </c>
      <c r="M49" s="1">
        <f t="shared" si="0"/>
        <v>0</v>
      </c>
    </row>
    <row r="50" spans="1:13" ht="15" customHeight="1">
      <c r="A50" s="44" t="s">
        <v>38</v>
      </c>
      <c r="B50" s="45" t="s">
        <v>162</v>
      </c>
      <c r="C50" s="39" t="s">
        <v>163</v>
      </c>
      <c r="D50" s="40"/>
      <c r="E50" s="40"/>
      <c r="F50" s="40"/>
      <c r="G50" s="41"/>
      <c r="H50" s="46" t="s">
        <v>45</v>
      </c>
      <c r="I50" s="18">
        <v>1</v>
      </c>
      <c r="J50" s="42"/>
      <c r="K50" s="43"/>
      <c r="L50" s="42">
        <f t="shared" si="13"/>
        <v>0</v>
      </c>
      <c r="M50" s="1">
        <f t="shared" si="0"/>
        <v>0</v>
      </c>
    </row>
    <row r="51" spans="1:13" ht="15" customHeight="1">
      <c r="A51" s="44" t="s">
        <v>39</v>
      </c>
      <c r="B51" s="45" t="s">
        <v>164</v>
      </c>
      <c r="C51" s="39" t="s">
        <v>165</v>
      </c>
      <c r="D51" s="40"/>
      <c r="E51" s="40"/>
      <c r="F51" s="40"/>
      <c r="G51" s="41"/>
      <c r="H51" s="46" t="s">
        <v>45</v>
      </c>
      <c r="I51" s="18">
        <v>1</v>
      </c>
      <c r="J51" s="42"/>
      <c r="K51" s="43"/>
      <c r="L51" s="42">
        <f t="shared" si="13"/>
        <v>0</v>
      </c>
      <c r="M51" s="1">
        <f t="shared" si="0"/>
        <v>0</v>
      </c>
    </row>
    <row r="52" spans="1:13" ht="15" customHeight="1">
      <c r="A52" s="44" t="s">
        <v>40</v>
      </c>
      <c r="B52" s="45">
        <v>5430993</v>
      </c>
      <c r="C52" s="39" t="s">
        <v>166</v>
      </c>
      <c r="D52" s="40"/>
      <c r="E52" s="40"/>
      <c r="F52" s="40"/>
      <c r="G52" s="41"/>
      <c r="H52" s="46" t="s">
        <v>45</v>
      </c>
      <c r="I52" s="18">
        <v>1</v>
      </c>
      <c r="J52" s="42"/>
      <c r="K52" s="43"/>
      <c r="L52" s="42">
        <f t="shared" si="13"/>
        <v>0</v>
      </c>
      <c r="M52" s="1">
        <f t="shared" si="0"/>
        <v>0</v>
      </c>
    </row>
    <row r="53" spans="1:13" ht="15" customHeight="1">
      <c r="A53" s="44" t="s">
        <v>51</v>
      </c>
      <c r="B53" s="45" t="s">
        <v>167</v>
      </c>
      <c r="C53" s="39" t="s">
        <v>168</v>
      </c>
      <c r="D53" s="40"/>
      <c r="E53" s="40"/>
      <c r="F53" s="40"/>
      <c r="G53" s="41"/>
      <c r="H53" s="46" t="s">
        <v>45</v>
      </c>
      <c r="I53" s="18">
        <v>1</v>
      </c>
      <c r="J53" s="42"/>
      <c r="K53" s="43"/>
      <c r="L53" s="42">
        <f t="shared" si="13"/>
        <v>0</v>
      </c>
      <c r="M53" s="1">
        <f t="shared" si="0"/>
        <v>0</v>
      </c>
    </row>
    <row r="54" spans="1:13" ht="15" customHeight="1">
      <c r="A54" s="44" t="s">
        <v>41</v>
      </c>
      <c r="B54" s="45" t="s">
        <v>169</v>
      </c>
      <c r="C54" s="39" t="s">
        <v>170</v>
      </c>
      <c r="D54" s="40"/>
      <c r="E54" s="40"/>
      <c r="F54" s="40"/>
      <c r="G54" s="41"/>
      <c r="H54" s="46" t="s">
        <v>45</v>
      </c>
      <c r="I54" s="18">
        <v>1</v>
      </c>
      <c r="J54" s="42"/>
      <c r="K54" s="43"/>
      <c r="L54" s="42">
        <f t="shared" si="13"/>
        <v>0</v>
      </c>
      <c r="M54" s="1">
        <f t="shared" si="0"/>
        <v>0</v>
      </c>
    </row>
    <row r="55" spans="1:13" ht="15" customHeight="1">
      <c r="A55" s="44" t="s">
        <v>42</v>
      </c>
      <c r="B55" s="45" t="s">
        <v>171</v>
      </c>
      <c r="C55" s="39" t="s">
        <v>172</v>
      </c>
      <c r="D55" s="40"/>
      <c r="E55" s="40"/>
      <c r="F55" s="40"/>
      <c r="G55" s="41"/>
      <c r="H55" s="46" t="s">
        <v>45</v>
      </c>
      <c r="I55" s="18">
        <v>1</v>
      </c>
      <c r="J55" s="42"/>
      <c r="K55" s="43"/>
      <c r="L55" s="42">
        <f t="shared" si="13"/>
        <v>0</v>
      </c>
      <c r="M55" s="1">
        <f t="shared" si="0"/>
        <v>0</v>
      </c>
    </row>
    <row r="56" spans="1:13" ht="15" customHeight="1">
      <c r="A56" s="44" t="s">
        <v>43</v>
      </c>
      <c r="B56" s="45" t="s">
        <v>173</v>
      </c>
      <c r="C56" s="39" t="s">
        <v>174</v>
      </c>
      <c r="D56" s="40"/>
      <c r="E56" s="40"/>
      <c r="F56" s="40"/>
      <c r="G56" s="41"/>
      <c r="H56" s="46" t="s">
        <v>45</v>
      </c>
      <c r="I56" s="18">
        <v>1</v>
      </c>
      <c r="J56" s="42"/>
      <c r="K56" s="43"/>
      <c r="L56" s="42">
        <f t="shared" si="13"/>
        <v>0</v>
      </c>
      <c r="M56" s="1">
        <f t="shared" si="0"/>
        <v>0</v>
      </c>
    </row>
    <row r="57" spans="1:13" ht="15" customHeight="1">
      <c r="A57" s="44" t="s">
        <v>44</v>
      </c>
      <c r="B57" s="45" t="s">
        <v>175</v>
      </c>
      <c r="C57" s="39" t="s">
        <v>176</v>
      </c>
      <c r="D57" s="40"/>
      <c r="E57" s="40"/>
      <c r="F57" s="40"/>
      <c r="G57" s="41"/>
      <c r="H57" s="46" t="s">
        <v>45</v>
      </c>
      <c r="I57" s="18">
        <v>1</v>
      </c>
      <c r="J57" s="42"/>
      <c r="K57" s="43"/>
      <c r="L57" s="42">
        <f t="shared" si="13"/>
        <v>0</v>
      </c>
      <c r="M57" s="1">
        <f t="shared" si="0"/>
        <v>0</v>
      </c>
    </row>
    <row r="58" spans="1:13" ht="15" customHeight="1">
      <c r="A58" s="44" t="s">
        <v>106</v>
      </c>
      <c r="B58" s="45" t="s">
        <v>177</v>
      </c>
      <c r="C58" s="39" t="s">
        <v>178</v>
      </c>
      <c r="D58" s="40"/>
      <c r="E58" s="40"/>
      <c r="F58" s="40"/>
      <c r="G58" s="41"/>
      <c r="H58" s="46" t="s">
        <v>45</v>
      </c>
      <c r="I58" s="18">
        <v>1</v>
      </c>
      <c r="J58" s="42"/>
      <c r="K58" s="43"/>
      <c r="L58" s="42">
        <f t="shared" si="13"/>
        <v>0</v>
      </c>
      <c r="M58" s="1">
        <f t="shared" si="0"/>
        <v>0</v>
      </c>
    </row>
    <row r="59" spans="1:13" ht="15" customHeight="1">
      <c r="A59" s="44" t="s">
        <v>107</v>
      </c>
      <c r="B59" s="45" t="s">
        <v>179</v>
      </c>
      <c r="C59" s="39" t="s">
        <v>180</v>
      </c>
      <c r="D59" s="40"/>
      <c r="E59" s="40"/>
      <c r="F59" s="40"/>
      <c r="G59" s="41"/>
      <c r="H59" s="46" t="s">
        <v>45</v>
      </c>
      <c r="I59" s="18">
        <v>1</v>
      </c>
      <c r="J59" s="42"/>
      <c r="K59" s="43"/>
      <c r="L59" s="42">
        <f t="shared" si="13"/>
        <v>0</v>
      </c>
      <c r="M59" s="1">
        <f t="shared" si="0"/>
        <v>0</v>
      </c>
    </row>
    <row r="60" spans="1:13" ht="15" customHeight="1">
      <c r="A60" s="44" t="s">
        <v>108</v>
      </c>
      <c r="B60" s="45" t="s">
        <v>181</v>
      </c>
      <c r="C60" s="39" t="s">
        <v>182</v>
      </c>
      <c r="D60" s="40"/>
      <c r="E60" s="40"/>
      <c r="F60" s="40"/>
      <c r="G60" s="41"/>
      <c r="H60" s="46" t="s">
        <v>45</v>
      </c>
      <c r="I60" s="18">
        <v>1</v>
      </c>
      <c r="J60" s="42"/>
      <c r="K60" s="43"/>
      <c r="L60" s="42">
        <f t="shared" si="13"/>
        <v>0</v>
      </c>
      <c r="M60" s="1">
        <f t="shared" si="0"/>
        <v>0</v>
      </c>
    </row>
    <row r="61" spans="1:13" ht="15" customHeight="1">
      <c r="A61" s="44" t="s">
        <v>109</v>
      </c>
      <c r="B61" s="45" t="s">
        <v>183</v>
      </c>
      <c r="C61" s="39" t="s">
        <v>184</v>
      </c>
      <c r="D61" s="40"/>
      <c r="E61" s="40"/>
      <c r="F61" s="40"/>
      <c r="G61" s="41"/>
      <c r="H61" s="46" t="s">
        <v>45</v>
      </c>
      <c r="I61" s="18">
        <v>1</v>
      </c>
      <c r="J61" s="42"/>
      <c r="K61" s="43"/>
      <c r="L61" s="42">
        <f t="shared" si="13"/>
        <v>0</v>
      </c>
      <c r="M61" s="1">
        <f t="shared" si="0"/>
        <v>0</v>
      </c>
    </row>
    <row r="62" spans="1:13" ht="15" customHeight="1">
      <c r="A62" s="44" t="s">
        <v>110</v>
      </c>
      <c r="B62" s="45" t="s">
        <v>185</v>
      </c>
      <c r="C62" s="39" t="s">
        <v>186</v>
      </c>
      <c r="D62" s="40"/>
      <c r="E62" s="40"/>
      <c r="F62" s="40"/>
      <c r="G62" s="41"/>
      <c r="H62" s="46" t="s">
        <v>45</v>
      </c>
      <c r="I62" s="18">
        <v>1</v>
      </c>
      <c r="J62" s="42"/>
      <c r="K62" s="43"/>
      <c r="L62" s="42">
        <f t="shared" si="13"/>
        <v>0</v>
      </c>
      <c r="M62" s="1">
        <f t="shared" si="0"/>
        <v>0</v>
      </c>
    </row>
    <row r="63" spans="1:13" ht="15" customHeight="1">
      <c r="A63" s="44" t="s">
        <v>111</v>
      </c>
      <c r="B63" s="45" t="s">
        <v>187</v>
      </c>
      <c r="C63" s="39" t="s">
        <v>188</v>
      </c>
      <c r="D63" s="40"/>
      <c r="E63" s="40"/>
      <c r="F63" s="40"/>
      <c r="G63" s="41"/>
      <c r="H63" s="46" t="s">
        <v>45</v>
      </c>
      <c r="I63" s="18">
        <v>1</v>
      </c>
      <c r="J63" s="42"/>
      <c r="K63" s="43"/>
      <c r="L63" s="42">
        <f t="shared" ref="L63:L111" si="14">I63*J63</f>
        <v>0</v>
      </c>
      <c r="M63" s="1">
        <f t="shared" si="0"/>
        <v>0</v>
      </c>
    </row>
    <row r="64" spans="1:13" ht="15" customHeight="1">
      <c r="A64" s="44" t="s">
        <v>112</v>
      </c>
      <c r="B64" s="45" t="s">
        <v>189</v>
      </c>
      <c r="C64" s="47" t="s">
        <v>190</v>
      </c>
      <c r="D64" s="48"/>
      <c r="E64" s="48"/>
      <c r="F64" s="48"/>
      <c r="G64" s="49"/>
      <c r="H64" s="46" t="s">
        <v>45</v>
      </c>
      <c r="I64" s="18">
        <v>1</v>
      </c>
      <c r="J64" s="42"/>
      <c r="K64" s="43"/>
      <c r="L64" s="42">
        <f t="shared" si="14"/>
        <v>0</v>
      </c>
      <c r="M64" s="1">
        <f t="shared" si="0"/>
        <v>0</v>
      </c>
    </row>
    <row r="65" spans="1:13" ht="15" customHeight="1">
      <c r="A65" s="44" t="s">
        <v>113</v>
      </c>
      <c r="B65" s="45" t="s">
        <v>191</v>
      </c>
      <c r="C65" s="39" t="s">
        <v>192</v>
      </c>
      <c r="D65" s="40"/>
      <c r="E65" s="40"/>
      <c r="F65" s="40"/>
      <c r="G65" s="41"/>
      <c r="H65" s="46" t="s">
        <v>45</v>
      </c>
      <c r="I65" s="18">
        <v>1</v>
      </c>
      <c r="J65" s="42"/>
      <c r="K65" s="43"/>
      <c r="L65" s="42">
        <f t="shared" si="14"/>
        <v>0</v>
      </c>
      <c r="M65" s="1">
        <f t="shared" si="0"/>
        <v>0</v>
      </c>
    </row>
    <row r="66" spans="1:13" ht="15" customHeight="1">
      <c r="A66" s="44" t="s">
        <v>114</v>
      </c>
      <c r="B66" s="45" t="s">
        <v>193</v>
      </c>
      <c r="C66" s="39" t="s">
        <v>194</v>
      </c>
      <c r="D66" s="40"/>
      <c r="E66" s="40"/>
      <c r="F66" s="40"/>
      <c r="G66" s="41"/>
      <c r="H66" s="46" t="s">
        <v>45</v>
      </c>
      <c r="I66" s="18">
        <v>1</v>
      </c>
      <c r="J66" s="42"/>
      <c r="K66" s="43"/>
      <c r="L66" s="42">
        <f t="shared" si="14"/>
        <v>0</v>
      </c>
      <c r="M66" s="1">
        <f t="shared" si="0"/>
        <v>0</v>
      </c>
    </row>
    <row r="67" spans="1:13" ht="15" customHeight="1">
      <c r="A67" s="44" t="s">
        <v>115</v>
      </c>
      <c r="B67" s="45">
        <v>5122614</v>
      </c>
      <c r="C67" s="39" t="s">
        <v>195</v>
      </c>
      <c r="D67" s="40"/>
      <c r="E67" s="40"/>
      <c r="F67" s="40"/>
      <c r="G67" s="41"/>
      <c r="H67" s="46" t="s">
        <v>45</v>
      </c>
      <c r="I67" s="18">
        <v>1</v>
      </c>
      <c r="J67" s="42"/>
      <c r="K67" s="43"/>
      <c r="L67" s="42">
        <f t="shared" si="14"/>
        <v>0</v>
      </c>
      <c r="M67" s="1">
        <f t="shared" si="0"/>
        <v>0</v>
      </c>
    </row>
    <row r="68" spans="1:13" ht="15" customHeight="1">
      <c r="A68" s="44" t="s">
        <v>116</v>
      </c>
      <c r="B68" s="45" t="s">
        <v>196</v>
      </c>
      <c r="C68" s="39" t="s">
        <v>197</v>
      </c>
      <c r="D68" s="40"/>
      <c r="E68" s="40"/>
      <c r="F68" s="40"/>
      <c r="G68" s="41"/>
      <c r="H68" s="46" t="s">
        <v>45</v>
      </c>
      <c r="I68" s="18">
        <v>1</v>
      </c>
      <c r="J68" s="42"/>
      <c r="K68" s="43"/>
      <c r="L68" s="42">
        <f t="shared" si="14"/>
        <v>0</v>
      </c>
      <c r="M68" s="1">
        <f t="shared" si="0"/>
        <v>0</v>
      </c>
    </row>
    <row r="69" spans="1:13" ht="15" customHeight="1">
      <c r="A69" s="44" t="s">
        <v>117</v>
      </c>
      <c r="B69" s="45">
        <v>2369818</v>
      </c>
      <c r="C69" s="39" t="s">
        <v>198</v>
      </c>
      <c r="D69" s="40"/>
      <c r="E69" s="40"/>
      <c r="F69" s="40"/>
      <c r="G69" s="41"/>
      <c r="H69" s="46" t="s">
        <v>45</v>
      </c>
      <c r="I69" s="18">
        <v>1</v>
      </c>
      <c r="J69" s="42"/>
      <c r="K69" s="43"/>
      <c r="L69" s="42">
        <f t="shared" si="14"/>
        <v>0</v>
      </c>
      <c r="M69" s="1">
        <f t="shared" si="0"/>
        <v>0</v>
      </c>
    </row>
    <row r="70" spans="1:13" ht="15" customHeight="1">
      <c r="A70" s="44" t="s">
        <v>118</v>
      </c>
      <c r="B70" s="45">
        <v>2369823</v>
      </c>
      <c r="C70" s="39" t="s">
        <v>199</v>
      </c>
      <c r="D70" s="40"/>
      <c r="E70" s="40"/>
      <c r="F70" s="40"/>
      <c r="G70" s="41"/>
      <c r="H70" s="46" t="s">
        <v>45</v>
      </c>
      <c r="I70" s="18">
        <v>1</v>
      </c>
      <c r="J70" s="42"/>
      <c r="K70" s="43"/>
      <c r="L70" s="42">
        <f t="shared" si="14"/>
        <v>0</v>
      </c>
      <c r="M70" s="1">
        <f t="shared" si="0"/>
        <v>0</v>
      </c>
    </row>
    <row r="71" spans="1:13" ht="15" customHeight="1">
      <c r="A71" s="44" t="s">
        <v>119</v>
      </c>
      <c r="B71" s="45" t="s">
        <v>200</v>
      </c>
      <c r="C71" s="39" t="s">
        <v>201</v>
      </c>
      <c r="D71" s="40"/>
      <c r="E71" s="40"/>
      <c r="F71" s="40"/>
      <c r="G71" s="41"/>
      <c r="H71" s="46" t="s">
        <v>45</v>
      </c>
      <c r="I71" s="18">
        <v>1</v>
      </c>
      <c r="J71" s="42"/>
      <c r="K71" s="43"/>
      <c r="L71" s="42">
        <f t="shared" si="14"/>
        <v>0</v>
      </c>
      <c r="M71" s="1">
        <f t="shared" si="0"/>
        <v>0</v>
      </c>
    </row>
    <row r="72" spans="1:13" ht="15" customHeight="1">
      <c r="A72" s="44" t="s">
        <v>120</v>
      </c>
      <c r="B72" s="45" t="s">
        <v>202</v>
      </c>
      <c r="C72" s="39" t="s">
        <v>203</v>
      </c>
      <c r="D72" s="40"/>
      <c r="E72" s="40"/>
      <c r="F72" s="40"/>
      <c r="G72" s="41"/>
      <c r="H72" s="46" t="s">
        <v>45</v>
      </c>
      <c r="I72" s="18">
        <v>1</v>
      </c>
      <c r="J72" s="42"/>
      <c r="K72" s="43"/>
      <c r="L72" s="42">
        <f t="shared" si="14"/>
        <v>0</v>
      </c>
      <c r="M72" s="1">
        <f t="shared" si="0"/>
        <v>0</v>
      </c>
    </row>
    <row r="73" spans="1:13" ht="15" customHeight="1">
      <c r="A73" s="44" t="s">
        <v>121</v>
      </c>
      <c r="B73" s="45" t="s">
        <v>204</v>
      </c>
      <c r="C73" s="39" t="s">
        <v>205</v>
      </c>
      <c r="D73" s="40"/>
      <c r="E73" s="40"/>
      <c r="F73" s="40"/>
      <c r="G73" s="41"/>
      <c r="H73" s="46" t="s">
        <v>45</v>
      </c>
      <c r="I73" s="18">
        <v>1</v>
      </c>
      <c r="J73" s="42"/>
      <c r="K73" s="43"/>
      <c r="L73" s="42">
        <f t="shared" si="14"/>
        <v>0</v>
      </c>
      <c r="M73" s="1">
        <f t="shared" si="0"/>
        <v>0</v>
      </c>
    </row>
    <row r="74" spans="1:13" ht="15" customHeight="1">
      <c r="A74" s="44" t="s">
        <v>122</v>
      </c>
      <c r="B74" s="45" t="s">
        <v>206</v>
      </c>
      <c r="C74" s="39" t="s">
        <v>207</v>
      </c>
      <c r="D74" s="40"/>
      <c r="E74" s="40"/>
      <c r="F74" s="40"/>
      <c r="G74" s="41"/>
      <c r="H74" s="46" t="s">
        <v>45</v>
      </c>
      <c r="I74" s="18">
        <v>1</v>
      </c>
      <c r="J74" s="42"/>
      <c r="K74" s="43"/>
      <c r="L74" s="42">
        <f t="shared" si="14"/>
        <v>0</v>
      </c>
      <c r="M74" s="1">
        <f t="shared" si="0"/>
        <v>0</v>
      </c>
    </row>
    <row r="75" spans="1:13" ht="15" customHeight="1">
      <c r="A75" s="44" t="s">
        <v>123</v>
      </c>
      <c r="B75" s="45" t="s">
        <v>208</v>
      </c>
      <c r="C75" s="39" t="s">
        <v>209</v>
      </c>
      <c r="D75" s="40"/>
      <c r="E75" s="40"/>
      <c r="F75" s="40"/>
      <c r="G75" s="41"/>
      <c r="H75" s="46" t="s">
        <v>45</v>
      </c>
      <c r="I75" s="18">
        <v>1</v>
      </c>
      <c r="J75" s="42"/>
      <c r="K75" s="43"/>
      <c r="L75" s="42">
        <f t="shared" si="14"/>
        <v>0</v>
      </c>
      <c r="M75" s="1">
        <f t="shared" si="0"/>
        <v>0</v>
      </c>
    </row>
    <row r="76" spans="1:13" ht="15" customHeight="1">
      <c r="A76" s="44" t="s">
        <v>124</v>
      </c>
      <c r="B76" s="45" t="s">
        <v>210</v>
      </c>
      <c r="C76" s="39" t="s">
        <v>211</v>
      </c>
      <c r="D76" s="40"/>
      <c r="E76" s="40"/>
      <c r="F76" s="40"/>
      <c r="G76" s="41"/>
      <c r="H76" s="46" t="s">
        <v>45</v>
      </c>
      <c r="I76" s="18">
        <v>1</v>
      </c>
      <c r="J76" s="42"/>
      <c r="K76" s="43"/>
      <c r="L76" s="42">
        <f t="shared" si="14"/>
        <v>0</v>
      </c>
      <c r="M76" s="1">
        <f t="shared" si="0"/>
        <v>0</v>
      </c>
    </row>
    <row r="77" spans="1:13" ht="15" customHeight="1">
      <c r="A77" s="44" t="s">
        <v>125</v>
      </c>
      <c r="B77" s="45" t="s">
        <v>212</v>
      </c>
      <c r="C77" s="39" t="s">
        <v>213</v>
      </c>
      <c r="D77" s="40"/>
      <c r="E77" s="40"/>
      <c r="F77" s="40"/>
      <c r="G77" s="41"/>
      <c r="H77" s="46" t="s">
        <v>45</v>
      </c>
      <c r="I77" s="18">
        <v>1</v>
      </c>
      <c r="J77" s="42"/>
      <c r="K77" s="43"/>
      <c r="L77" s="42">
        <f t="shared" si="14"/>
        <v>0</v>
      </c>
      <c r="M77" s="1">
        <f t="shared" si="0"/>
        <v>0</v>
      </c>
    </row>
    <row r="78" spans="1:13" ht="15" customHeight="1">
      <c r="A78" s="44" t="s">
        <v>126</v>
      </c>
      <c r="B78" s="45" t="s">
        <v>214</v>
      </c>
      <c r="C78" s="39" t="s">
        <v>215</v>
      </c>
      <c r="D78" s="40"/>
      <c r="E78" s="40"/>
      <c r="F78" s="40"/>
      <c r="G78" s="41"/>
      <c r="H78" s="46" t="s">
        <v>45</v>
      </c>
      <c r="I78" s="18">
        <v>1</v>
      </c>
      <c r="J78" s="42"/>
      <c r="K78" s="43"/>
      <c r="L78" s="42">
        <f t="shared" si="14"/>
        <v>0</v>
      </c>
      <c r="M78" s="1">
        <f t="shared" si="0"/>
        <v>0</v>
      </c>
    </row>
    <row r="79" spans="1:13" ht="15" customHeight="1">
      <c r="A79" s="44" t="s">
        <v>127</v>
      </c>
      <c r="B79" s="45" t="s">
        <v>216</v>
      </c>
      <c r="C79" s="39" t="s">
        <v>217</v>
      </c>
      <c r="D79" s="40"/>
      <c r="E79" s="40"/>
      <c r="F79" s="40"/>
      <c r="G79" s="41"/>
      <c r="H79" s="46" t="s">
        <v>45</v>
      </c>
      <c r="I79" s="18">
        <v>1</v>
      </c>
      <c r="J79" s="42"/>
      <c r="K79" s="43"/>
      <c r="L79" s="42">
        <f t="shared" si="14"/>
        <v>0</v>
      </c>
      <c r="M79" s="1">
        <f t="shared" si="0"/>
        <v>0</v>
      </c>
    </row>
    <row r="80" spans="1:13" ht="15" customHeight="1">
      <c r="A80" s="44" t="s">
        <v>128</v>
      </c>
      <c r="B80" s="45" t="s">
        <v>218</v>
      </c>
      <c r="C80" s="39" t="s">
        <v>219</v>
      </c>
      <c r="D80" s="40"/>
      <c r="E80" s="40"/>
      <c r="F80" s="40"/>
      <c r="G80" s="41"/>
      <c r="H80" s="46" t="s">
        <v>45</v>
      </c>
      <c r="I80" s="18">
        <v>1</v>
      </c>
      <c r="J80" s="42"/>
      <c r="K80" s="43"/>
      <c r="L80" s="42">
        <f t="shared" si="14"/>
        <v>0</v>
      </c>
      <c r="M80" s="1">
        <f t="shared" si="0"/>
        <v>0</v>
      </c>
    </row>
    <row r="81" spans="1:13" ht="15" customHeight="1">
      <c r="A81" s="44" t="s">
        <v>129</v>
      </c>
      <c r="B81" s="45" t="s">
        <v>220</v>
      </c>
      <c r="C81" s="39" t="s">
        <v>221</v>
      </c>
      <c r="D81" s="40"/>
      <c r="E81" s="40"/>
      <c r="F81" s="40"/>
      <c r="G81" s="41"/>
      <c r="H81" s="46" t="s">
        <v>45</v>
      </c>
      <c r="I81" s="18">
        <v>1</v>
      </c>
      <c r="J81" s="42"/>
      <c r="K81" s="43"/>
      <c r="L81" s="42">
        <f t="shared" si="14"/>
        <v>0</v>
      </c>
      <c r="M81" s="1">
        <f t="shared" si="0"/>
        <v>0</v>
      </c>
    </row>
    <row r="82" spans="1:13" ht="15" customHeight="1">
      <c r="A82" s="44" t="s">
        <v>130</v>
      </c>
      <c r="B82" s="45" t="s">
        <v>222</v>
      </c>
      <c r="C82" s="39" t="s">
        <v>223</v>
      </c>
      <c r="D82" s="40"/>
      <c r="E82" s="40"/>
      <c r="F82" s="40"/>
      <c r="G82" s="41"/>
      <c r="H82" s="46" t="s">
        <v>45</v>
      </c>
      <c r="I82" s="18">
        <v>1</v>
      </c>
      <c r="J82" s="42"/>
      <c r="K82" s="43"/>
      <c r="L82" s="42">
        <f t="shared" si="14"/>
        <v>0</v>
      </c>
      <c r="M82" s="1">
        <f t="shared" si="0"/>
        <v>0</v>
      </c>
    </row>
    <row r="83" spans="1:13" ht="15" customHeight="1">
      <c r="A83" s="44" t="s">
        <v>290</v>
      </c>
      <c r="B83" s="45" t="s">
        <v>224</v>
      </c>
      <c r="C83" s="39" t="s">
        <v>225</v>
      </c>
      <c r="D83" s="40"/>
      <c r="E83" s="40"/>
      <c r="F83" s="40"/>
      <c r="G83" s="41"/>
      <c r="H83" s="46" t="s">
        <v>45</v>
      </c>
      <c r="I83" s="18">
        <v>1</v>
      </c>
      <c r="J83" s="42"/>
      <c r="K83" s="43"/>
      <c r="L83" s="42">
        <f t="shared" si="14"/>
        <v>0</v>
      </c>
      <c r="M83" s="1">
        <f t="shared" ref="M83:M137" si="15">K83*L83/100</f>
        <v>0</v>
      </c>
    </row>
    <row r="84" spans="1:13" ht="15" customHeight="1">
      <c r="A84" s="44" t="s">
        <v>291</v>
      </c>
      <c r="B84" s="45" t="s">
        <v>226</v>
      </c>
      <c r="C84" s="39" t="s">
        <v>227</v>
      </c>
      <c r="D84" s="40"/>
      <c r="E84" s="40"/>
      <c r="F84" s="40"/>
      <c r="G84" s="41"/>
      <c r="H84" s="46" t="s">
        <v>45</v>
      </c>
      <c r="I84" s="18">
        <v>1</v>
      </c>
      <c r="J84" s="42"/>
      <c r="K84" s="43"/>
      <c r="L84" s="42">
        <f t="shared" si="14"/>
        <v>0</v>
      </c>
      <c r="M84" s="1">
        <f t="shared" si="15"/>
        <v>0</v>
      </c>
    </row>
    <row r="85" spans="1:13" ht="15" customHeight="1">
      <c r="A85" s="44" t="s">
        <v>292</v>
      </c>
      <c r="B85" s="45" t="s">
        <v>228</v>
      </c>
      <c r="C85" s="39" t="s">
        <v>229</v>
      </c>
      <c r="D85" s="40"/>
      <c r="E85" s="40"/>
      <c r="F85" s="40"/>
      <c r="G85" s="41"/>
      <c r="H85" s="46" t="s">
        <v>45</v>
      </c>
      <c r="I85" s="18">
        <v>1</v>
      </c>
      <c r="J85" s="42"/>
      <c r="K85" s="43"/>
      <c r="L85" s="42">
        <f t="shared" si="14"/>
        <v>0</v>
      </c>
      <c r="M85" s="1">
        <f t="shared" si="15"/>
        <v>0</v>
      </c>
    </row>
    <row r="86" spans="1:13" ht="15" customHeight="1">
      <c r="A86" s="44" t="s">
        <v>293</v>
      </c>
      <c r="B86" s="45" t="s">
        <v>230</v>
      </c>
      <c r="C86" s="39" t="s">
        <v>231</v>
      </c>
      <c r="D86" s="40"/>
      <c r="E86" s="40"/>
      <c r="F86" s="40"/>
      <c r="G86" s="41"/>
      <c r="H86" s="46" t="s">
        <v>45</v>
      </c>
      <c r="I86" s="18">
        <v>1</v>
      </c>
      <c r="J86" s="42"/>
      <c r="K86" s="43"/>
      <c r="L86" s="42">
        <f t="shared" si="14"/>
        <v>0</v>
      </c>
      <c r="M86" s="1">
        <f t="shared" si="15"/>
        <v>0</v>
      </c>
    </row>
    <row r="87" spans="1:13" ht="15" customHeight="1">
      <c r="A87" s="44" t="s">
        <v>294</v>
      </c>
      <c r="B87" s="45" t="s">
        <v>232</v>
      </c>
      <c r="C87" s="39" t="s">
        <v>233</v>
      </c>
      <c r="D87" s="40"/>
      <c r="E87" s="40"/>
      <c r="F87" s="40"/>
      <c r="G87" s="41"/>
      <c r="H87" s="46" t="s">
        <v>45</v>
      </c>
      <c r="I87" s="18">
        <v>1</v>
      </c>
      <c r="J87" s="42"/>
      <c r="K87" s="43"/>
      <c r="L87" s="42">
        <f t="shared" si="14"/>
        <v>0</v>
      </c>
      <c r="M87" s="1">
        <f t="shared" si="15"/>
        <v>0</v>
      </c>
    </row>
    <row r="88" spans="1:13" ht="15" customHeight="1">
      <c r="A88" s="44" t="s">
        <v>295</v>
      </c>
      <c r="B88" s="45">
        <v>5669733</v>
      </c>
      <c r="C88" s="39" t="s">
        <v>234</v>
      </c>
      <c r="D88" s="40"/>
      <c r="E88" s="40"/>
      <c r="F88" s="40"/>
      <c r="G88" s="41"/>
      <c r="H88" s="46" t="s">
        <v>45</v>
      </c>
      <c r="I88" s="18">
        <v>1</v>
      </c>
      <c r="J88" s="42"/>
      <c r="K88" s="43"/>
      <c r="L88" s="42">
        <f t="shared" si="14"/>
        <v>0</v>
      </c>
      <c r="M88" s="1">
        <f t="shared" si="15"/>
        <v>0</v>
      </c>
    </row>
    <row r="89" spans="1:13" ht="15" customHeight="1">
      <c r="A89" s="44" t="s">
        <v>296</v>
      </c>
      <c r="B89" s="45" t="s">
        <v>235</v>
      </c>
      <c r="C89" s="39" t="s">
        <v>236</v>
      </c>
      <c r="D89" s="40"/>
      <c r="E89" s="40"/>
      <c r="F89" s="40"/>
      <c r="G89" s="41"/>
      <c r="H89" s="46" t="s">
        <v>45</v>
      </c>
      <c r="I89" s="18">
        <v>1</v>
      </c>
      <c r="J89" s="42"/>
      <c r="K89" s="43"/>
      <c r="L89" s="42">
        <f t="shared" si="14"/>
        <v>0</v>
      </c>
      <c r="M89" s="1">
        <f t="shared" si="15"/>
        <v>0</v>
      </c>
    </row>
    <row r="90" spans="1:13" ht="15" customHeight="1">
      <c r="A90" s="44" t="s">
        <v>297</v>
      </c>
      <c r="B90" s="45" t="s">
        <v>237</v>
      </c>
      <c r="C90" s="39" t="s">
        <v>238</v>
      </c>
      <c r="D90" s="40"/>
      <c r="E90" s="40"/>
      <c r="F90" s="40"/>
      <c r="G90" s="41"/>
      <c r="H90" s="46" t="s">
        <v>45</v>
      </c>
      <c r="I90" s="18">
        <v>1</v>
      </c>
      <c r="J90" s="42"/>
      <c r="K90" s="43"/>
      <c r="L90" s="42">
        <f t="shared" si="14"/>
        <v>0</v>
      </c>
      <c r="M90" s="1">
        <f t="shared" si="15"/>
        <v>0</v>
      </c>
    </row>
    <row r="91" spans="1:13" ht="15" customHeight="1">
      <c r="A91" s="44" t="s">
        <v>298</v>
      </c>
      <c r="B91" s="45" t="s">
        <v>239</v>
      </c>
      <c r="C91" s="39" t="s">
        <v>240</v>
      </c>
      <c r="D91" s="40"/>
      <c r="E91" s="40"/>
      <c r="F91" s="40"/>
      <c r="G91" s="41"/>
      <c r="H91" s="46" t="s">
        <v>45</v>
      </c>
      <c r="I91" s="18">
        <v>1</v>
      </c>
      <c r="J91" s="42"/>
      <c r="K91" s="43"/>
      <c r="L91" s="42">
        <f t="shared" si="14"/>
        <v>0</v>
      </c>
      <c r="M91" s="1">
        <f t="shared" si="15"/>
        <v>0</v>
      </c>
    </row>
    <row r="92" spans="1:13" ht="15" customHeight="1">
      <c r="A92" s="44" t="s">
        <v>299</v>
      </c>
      <c r="B92" s="45">
        <v>5725308</v>
      </c>
      <c r="C92" s="39" t="s">
        <v>241</v>
      </c>
      <c r="D92" s="40"/>
      <c r="E92" s="40"/>
      <c r="F92" s="40"/>
      <c r="G92" s="41"/>
      <c r="H92" s="46" t="s">
        <v>45</v>
      </c>
      <c r="I92" s="18">
        <v>1</v>
      </c>
      <c r="J92" s="42"/>
      <c r="K92" s="43"/>
      <c r="L92" s="42">
        <f t="shared" si="14"/>
        <v>0</v>
      </c>
      <c r="M92" s="1">
        <f t="shared" si="15"/>
        <v>0</v>
      </c>
    </row>
    <row r="93" spans="1:13" ht="15" customHeight="1">
      <c r="A93" s="44" t="s">
        <v>300</v>
      </c>
      <c r="B93" s="45" t="s">
        <v>242</v>
      </c>
      <c r="C93" s="39" t="s">
        <v>243</v>
      </c>
      <c r="D93" s="40"/>
      <c r="E93" s="40"/>
      <c r="F93" s="40"/>
      <c r="G93" s="41"/>
      <c r="H93" s="46" t="s">
        <v>45</v>
      </c>
      <c r="I93" s="18">
        <v>1</v>
      </c>
      <c r="J93" s="42"/>
      <c r="K93" s="43"/>
      <c r="L93" s="42">
        <f t="shared" si="14"/>
        <v>0</v>
      </c>
      <c r="M93" s="1">
        <f t="shared" si="15"/>
        <v>0</v>
      </c>
    </row>
    <row r="94" spans="1:13" ht="15" customHeight="1">
      <c r="A94" s="44" t="s">
        <v>301</v>
      </c>
      <c r="B94" s="45" t="s">
        <v>244</v>
      </c>
      <c r="C94" s="39" t="s">
        <v>245</v>
      </c>
      <c r="D94" s="40"/>
      <c r="E94" s="40"/>
      <c r="F94" s="40"/>
      <c r="G94" s="41"/>
      <c r="H94" s="46" t="s">
        <v>45</v>
      </c>
      <c r="I94" s="18">
        <v>1</v>
      </c>
      <c r="J94" s="42"/>
      <c r="K94" s="43"/>
      <c r="L94" s="42">
        <f t="shared" si="14"/>
        <v>0</v>
      </c>
      <c r="M94" s="1">
        <f t="shared" si="15"/>
        <v>0</v>
      </c>
    </row>
    <row r="95" spans="1:13" ht="15" customHeight="1">
      <c r="A95" s="44" t="s">
        <v>302</v>
      </c>
      <c r="B95" s="45" t="s">
        <v>246</v>
      </c>
      <c r="C95" s="39" t="s">
        <v>247</v>
      </c>
      <c r="D95" s="40"/>
      <c r="E95" s="40"/>
      <c r="F95" s="40"/>
      <c r="G95" s="41"/>
      <c r="H95" s="46" t="s">
        <v>45</v>
      </c>
      <c r="I95" s="18">
        <v>1</v>
      </c>
      <c r="J95" s="42"/>
      <c r="K95" s="43"/>
      <c r="L95" s="42">
        <f t="shared" si="14"/>
        <v>0</v>
      </c>
      <c r="M95" s="1">
        <f t="shared" si="15"/>
        <v>0</v>
      </c>
    </row>
    <row r="96" spans="1:13" ht="15" customHeight="1">
      <c r="A96" s="44" t="s">
        <v>303</v>
      </c>
      <c r="B96" s="45" t="s">
        <v>248</v>
      </c>
      <c r="C96" s="39" t="s">
        <v>249</v>
      </c>
      <c r="D96" s="40"/>
      <c r="E96" s="40"/>
      <c r="F96" s="40"/>
      <c r="G96" s="41"/>
      <c r="H96" s="46" t="s">
        <v>45</v>
      </c>
      <c r="I96" s="18">
        <v>1</v>
      </c>
      <c r="J96" s="42"/>
      <c r="K96" s="43"/>
      <c r="L96" s="42">
        <f t="shared" si="14"/>
        <v>0</v>
      </c>
      <c r="M96" s="1">
        <f t="shared" si="15"/>
        <v>0</v>
      </c>
    </row>
    <row r="97" spans="1:13" ht="15" customHeight="1">
      <c r="A97" s="44" t="s">
        <v>304</v>
      </c>
      <c r="B97" s="45" t="s">
        <v>250</v>
      </c>
      <c r="C97" s="39" t="s">
        <v>251</v>
      </c>
      <c r="D97" s="40"/>
      <c r="E97" s="40"/>
      <c r="F97" s="40"/>
      <c r="G97" s="41"/>
      <c r="H97" s="46" t="s">
        <v>45</v>
      </c>
      <c r="I97" s="18">
        <v>1</v>
      </c>
      <c r="J97" s="42"/>
      <c r="K97" s="43"/>
      <c r="L97" s="42">
        <f t="shared" si="14"/>
        <v>0</v>
      </c>
      <c r="M97" s="1">
        <f t="shared" si="15"/>
        <v>0</v>
      </c>
    </row>
    <row r="98" spans="1:13" ht="15" customHeight="1">
      <c r="A98" s="44" t="s">
        <v>305</v>
      </c>
      <c r="B98" s="45" t="s">
        <v>252</v>
      </c>
      <c r="C98" s="39" t="s">
        <v>253</v>
      </c>
      <c r="D98" s="40"/>
      <c r="E98" s="40"/>
      <c r="F98" s="40"/>
      <c r="G98" s="41"/>
      <c r="H98" s="46" t="s">
        <v>45</v>
      </c>
      <c r="I98" s="18">
        <v>1</v>
      </c>
      <c r="J98" s="42"/>
      <c r="K98" s="43"/>
      <c r="L98" s="42">
        <f t="shared" si="14"/>
        <v>0</v>
      </c>
      <c r="M98" s="1">
        <f t="shared" si="15"/>
        <v>0</v>
      </c>
    </row>
    <row r="99" spans="1:13" ht="15" customHeight="1">
      <c r="A99" s="44" t="s">
        <v>306</v>
      </c>
      <c r="B99" s="45" t="s">
        <v>254</v>
      </c>
      <c r="C99" s="39" t="s">
        <v>255</v>
      </c>
      <c r="D99" s="40"/>
      <c r="E99" s="40"/>
      <c r="F99" s="40"/>
      <c r="G99" s="41"/>
      <c r="H99" s="46" t="s">
        <v>45</v>
      </c>
      <c r="I99" s="18">
        <v>1</v>
      </c>
      <c r="J99" s="42"/>
      <c r="K99" s="43"/>
      <c r="L99" s="42">
        <f t="shared" si="14"/>
        <v>0</v>
      </c>
      <c r="M99" s="1">
        <f t="shared" si="15"/>
        <v>0</v>
      </c>
    </row>
    <row r="100" spans="1:13" ht="15" customHeight="1">
      <c r="A100" s="44" t="s">
        <v>307</v>
      </c>
      <c r="B100" s="45" t="s">
        <v>256</v>
      </c>
      <c r="C100" s="39" t="s">
        <v>257</v>
      </c>
      <c r="D100" s="40"/>
      <c r="E100" s="40"/>
      <c r="F100" s="40"/>
      <c r="G100" s="41"/>
      <c r="H100" s="46" t="s">
        <v>45</v>
      </c>
      <c r="I100" s="18">
        <v>1</v>
      </c>
      <c r="J100" s="42"/>
      <c r="K100" s="43"/>
      <c r="L100" s="42">
        <f t="shared" si="14"/>
        <v>0</v>
      </c>
      <c r="M100" s="1">
        <f t="shared" si="15"/>
        <v>0</v>
      </c>
    </row>
    <row r="101" spans="1:13" ht="15" customHeight="1">
      <c r="A101" s="44" t="s">
        <v>308</v>
      </c>
      <c r="B101" s="45" t="s">
        <v>258</v>
      </c>
      <c r="C101" s="39" t="s">
        <v>259</v>
      </c>
      <c r="D101" s="40"/>
      <c r="E101" s="40"/>
      <c r="F101" s="40"/>
      <c r="G101" s="41"/>
      <c r="H101" s="46" t="s">
        <v>45</v>
      </c>
      <c r="I101" s="18">
        <v>1</v>
      </c>
      <c r="J101" s="42"/>
      <c r="K101" s="43"/>
      <c r="L101" s="42">
        <f t="shared" si="14"/>
        <v>0</v>
      </c>
      <c r="M101" s="1">
        <f t="shared" si="15"/>
        <v>0</v>
      </c>
    </row>
    <row r="102" spans="1:13" ht="15" customHeight="1">
      <c r="A102" s="44" t="s">
        <v>309</v>
      </c>
      <c r="B102" s="45" t="s">
        <v>260</v>
      </c>
      <c r="C102" s="39" t="s">
        <v>261</v>
      </c>
      <c r="D102" s="40"/>
      <c r="E102" s="40"/>
      <c r="F102" s="40"/>
      <c r="G102" s="41"/>
      <c r="H102" s="46" t="s">
        <v>45</v>
      </c>
      <c r="I102" s="18">
        <v>1</v>
      </c>
      <c r="J102" s="42"/>
      <c r="K102" s="43"/>
      <c r="L102" s="42">
        <f t="shared" si="14"/>
        <v>0</v>
      </c>
      <c r="M102" s="1">
        <f t="shared" si="15"/>
        <v>0</v>
      </c>
    </row>
    <row r="103" spans="1:13" ht="15" customHeight="1">
      <c r="A103" s="44" t="s">
        <v>310</v>
      </c>
      <c r="B103" s="45" t="s">
        <v>262</v>
      </c>
      <c r="C103" s="39" t="s">
        <v>263</v>
      </c>
      <c r="D103" s="40"/>
      <c r="E103" s="40"/>
      <c r="F103" s="40"/>
      <c r="G103" s="41"/>
      <c r="H103" s="46" t="s">
        <v>45</v>
      </c>
      <c r="I103" s="18">
        <v>1</v>
      </c>
      <c r="J103" s="42"/>
      <c r="K103" s="43"/>
      <c r="L103" s="42">
        <f t="shared" si="14"/>
        <v>0</v>
      </c>
      <c r="M103" s="1">
        <f t="shared" si="15"/>
        <v>0</v>
      </c>
    </row>
    <row r="104" spans="1:13" ht="15" customHeight="1">
      <c r="A104" s="44" t="s">
        <v>311</v>
      </c>
      <c r="B104" s="45" t="s">
        <v>264</v>
      </c>
      <c r="C104" s="39" t="s">
        <v>265</v>
      </c>
      <c r="D104" s="40"/>
      <c r="E104" s="40"/>
      <c r="F104" s="40"/>
      <c r="G104" s="41"/>
      <c r="H104" s="46" t="s">
        <v>45</v>
      </c>
      <c r="I104" s="18">
        <v>1</v>
      </c>
      <c r="J104" s="42"/>
      <c r="K104" s="43"/>
      <c r="L104" s="42">
        <f t="shared" si="14"/>
        <v>0</v>
      </c>
      <c r="M104" s="1">
        <f t="shared" si="15"/>
        <v>0</v>
      </c>
    </row>
    <row r="105" spans="1:13" ht="15" customHeight="1">
      <c r="A105" s="44" t="s">
        <v>312</v>
      </c>
      <c r="B105" s="45">
        <v>6020702</v>
      </c>
      <c r="C105" s="39" t="s">
        <v>266</v>
      </c>
      <c r="D105" s="40"/>
      <c r="E105" s="40"/>
      <c r="F105" s="40"/>
      <c r="G105" s="41"/>
      <c r="H105" s="46" t="s">
        <v>45</v>
      </c>
      <c r="I105" s="18">
        <v>1</v>
      </c>
      <c r="J105" s="42"/>
      <c r="K105" s="43"/>
      <c r="L105" s="42">
        <f t="shared" si="14"/>
        <v>0</v>
      </c>
      <c r="M105" s="1">
        <f t="shared" si="15"/>
        <v>0</v>
      </c>
    </row>
    <row r="106" spans="1:13" ht="15" customHeight="1">
      <c r="A106" s="44" t="s">
        <v>313</v>
      </c>
      <c r="B106" s="45" t="s">
        <v>267</v>
      </c>
      <c r="C106" s="39" t="s">
        <v>268</v>
      </c>
      <c r="D106" s="40"/>
      <c r="E106" s="40"/>
      <c r="F106" s="40"/>
      <c r="G106" s="41"/>
      <c r="H106" s="46" t="s">
        <v>45</v>
      </c>
      <c r="I106" s="18">
        <v>1</v>
      </c>
      <c r="J106" s="42"/>
      <c r="K106" s="43"/>
      <c r="L106" s="42">
        <f t="shared" si="14"/>
        <v>0</v>
      </c>
      <c r="M106" s="1">
        <f t="shared" si="15"/>
        <v>0</v>
      </c>
    </row>
    <row r="107" spans="1:13" ht="15" customHeight="1">
      <c r="A107" s="44" t="s">
        <v>314</v>
      </c>
      <c r="B107" s="45">
        <v>7720005</v>
      </c>
      <c r="C107" s="39" t="s">
        <v>269</v>
      </c>
      <c r="D107" s="40"/>
      <c r="E107" s="40"/>
      <c r="F107" s="40"/>
      <c r="G107" s="41"/>
      <c r="H107" s="46" t="s">
        <v>45</v>
      </c>
      <c r="I107" s="18">
        <v>1</v>
      </c>
      <c r="J107" s="42"/>
      <c r="K107" s="43"/>
      <c r="L107" s="42">
        <f t="shared" si="14"/>
        <v>0</v>
      </c>
      <c r="M107" s="1">
        <f t="shared" si="15"/>
        <v>0</v>
      </c>
    </row>
    <row r="108" spans="1:13" ht="15" customHeight="1">
      <c r="A108" s="44" t="s">
        <v>315</v>
      </c>
      <c r="B108" s="45" t="s">
        <v>270</v>
      </c>
      <c r="C108" s="39" t="s">
        <v>271</v>
      </c>
      <c r="D108" s="40"/>
      <c r="E108" s="40"/>
      <c r="F108" s="40"/>
      <c r="G108" s="41"/>
      <c r="H108" s="46" t="s">
        <v>45</v>
      </c>
      <c r="I108" s="18">
        <v>1</v>
      </c>
      <c r="J108" s="42"/>
      <c r="K108" s="43"/>
      <c r="L108" s="42">
        <f t="shared" si="14"/>
        <v>0</v>
      </c>
      <c r="M108" s="1">
        <f t="shared" si="15"/>
        <v>0</v>
      </c>
    </row>
    <row r="109" spans="1:13" ht="15" customHeight="1">
      <c r="A109" s="44" t="s">
        <v>316</v>
      </c>
      <c r="B109" s="45" t="s">
        <v>272</v>
      </c>
      <c r="C109" s="39" t="s">
        <v>273</v>
      </c>
      <c r="D109" s="40"/>
      <c r="E109" s="40"/>
      <c r="F109" s="40"/>
      <c r="G109" s="41"/>
      <c r="H109" s="46" t="s">
        <v>45</v>
      </c>
      <c r="I109" s="18">
        <v>1</v>
      </c>
      <c r="J109" s="42"/>
      <c r="K109" s="43"/>
      <c r="L109" s="42">
        <f t="shared" si="14"/>
        <v>0</v>
      </c>
      <c r="M109" s="1">
        <f t="shared" si="15"/>
        <v>0</v>
      </c>
    </row>
    <row r="110" spans="1:13" ht="15" customHeight="1">
      <c r="A110" s="44" t="s">
        <v>317</v>
      </c>
      <c r="B110" s="45" t="s">
        <v>274</v>
      </c>
      <c r="C110" s="39" t="s">
        <v>275</v>
      </c>
      <c r="D110" s="40"/>
      <c r="E110" s="40"/>
      <c r="F110" s="40"/>
      <c r="G110" s="41"/>
      <c r="H110" s="46" t="s">
        <v>45</v>
      </c>
      <c r="I110" s="18">
        <v>1</v>
      </c>
      <c r="J110" s="42"/>
      <c r="K110" s="43"/>
      <c r="L110" s="42">
        <f t="shared" si="14"/>
        <v>0</v>
      </c>
      <c r="M110" s="1">
        <f t="shared" si="15"/>
        <v>0</v>
      </c>
    </row>
    <row r="111" spans="1:13" ht="15" customHeight="1">
      <c r="A111" s="44" t="s">
        <v>318</v>
      </c>
      <c r="B111" s="45">
        <v>7910001</v>
      </c>
      <c r="C111" s="39" t="s">
        <v>276</v>
      </c>
      <c r="D111" s="40"/>
      <c r="E111" s="40"/>
      <c r="F111" s="40"/>
      <c r="G111" s="41"/>
      <c r="H111" s="46" t="s">
        <v>45</v>
      </c>
      <c r="I111" s="18">
        <v>1</v>
      </c>
      <c r="J111" s="42"/>
      <c r="K111" s="43"/>
      <c r="L111" s="42">
        <f t="shared" si="14"/>
        <v>0</v>
      </c>
      <c r="M111" s="1">
        <f t="shared" si="15"/>
        <v>0</v>
      </c>
    </row>
    <row r="112" spans="1:13" ht="15" customHeight="1">
      <c r="A112" s="44" t="s">
        <v>319</v>
      </c>
      <c r="B112" s="45" t="s">
        <v>267</v>
      </c>
      <c r="C112" s="39" t="s">
        <v>277</v>
      </c>
      <c r="D112" s="40"/>
      <c r="E112" s="40"/>
      <c r="F112" s="40"/>
      <c r="G112" s="41"/>
      <c r="H112" s="46" t="s">
        <v>45</v>
      </c>
      <c r="I112" s="18">
        <v>1</v>
      </c>
      <c r="J112" s="42"/>
      <c r="K112" s="43"/>
      <c r="L112" s="42">
        <f t="shared" ref="L112:L118" si="16">I112*J112</f>
        <v>0</v>
      </c>
      <c r="M112" s="1">
        <f t="shared" si="15"/>
        <v>0</v>
      </c>
    </row>
    <row r="113" spans="1:13" ht="15" customHeight="1">
      <c r="A113" s="44" t="s">
        <v>320</v>
      </c>
      <c r="B113" s="45" t="s">
        <v>278</v>
      </c>
      <c r="C113" s="39" t="s">
        <v>279</v>
      </c>
      <c r="D113" s="40"/>
      <c r="E113" s="40"/>
      <c r="F113" s="40"/>
      <c r="G113" s="41"/>
      <c r="H113" s="46" t="s">
        <v>45</v>
      </c>
      <c r="I113" s="18">
        <v>1</v>
      </c>
      <c r="J113" s="42"/>
      <c r="K113" s="43"/>
      <c r="L113" s="42">
        <f t="shared" si="16"/>
        <v>0</v>
      </c>
      <c r="M113" s="1">
        <f t="shared" si="15"/>
        <v>0</v>
      </c>
    </row>
    <row r="114" spans="1:13" ht="15" customHeight="1">
      <c r="A114" s="44" t="s">
        <v>321</v>
      </c>
      <c r="B114" s="45" t="s">
        <v>280</v>
      </c>
      <c r="C114" s="39" t="s">
        <v>281</v>
      </c>
      <c r="D114" s="40"/>
      <c r="E114" s="40"/>
      <c r="F114" s="40"/>
      <c r="G114" s="41"/>
      <c r="H114" s="46" t="s">
        <v>45</v>
      </c>
      <c r="I114" s="18">
        <v>1</v>
      </c>
      <c r="J114" s="42"/>
      <c r="K114" s="43"/>
      <c r="L114" s="42">
        <f t="shared" si="16"/>
        <v>0</v>
      </c>
      <c r="M114" s="1">
        <f t="shared" si="15"/>
        <v>0</v>
      </c>
    </row>
    <row r="115" spans="1:13" ht="15" customHeight="1">
      <c r="A115" s="44" t="s">
        <v>322</v>
      </c>
      <c r="B115" s="45" t="s">
        <v>282</v>
      </c>
      <c r="C115" s="39" t="s">
        <v>283</v>
      </c>
      <c r="D115" s="40"/>
      <c r="E115" s="40"/>
      <c r="F115" s="40"/>
      <c r="G115" s="41"/>
      <c r="H115" s="46" t="s">
        <v>45</v>
      </c>
      <c r="I115" s="18">
        <v>1</v>
      </c>
      <c r="J115" s="42"/>
      <c r="K115" s="43"/>
      <c r="L115" s="42">
        <f t="shared" si="16"/>
        <v>0</v>
      </c>
      <c r="M115" s="1">
        <f t="shared" si="15"/>
        <v>0</v>
      </c>
    </row>
    <row r="116" spans="1:13" ht="15" customHeight="1">
      <c r="A116" s="44" t="s">
        <v>323</v>
      </c>
      <c r="B116" s="45" t="s">
        <v>284</v>
      </c>
      <c r="C116" s="39" t="s">
        <v>285</v>
      </c>
      <c r="D116" s="40"/>
      <c r="E116" s="40"/>
      <c r="F116" s="40"/>
      <c r="G116" s="41"/>
      <c r="H116" s="46" t="s">
        <v>45</v>
      </c>
      <c r="I116" s="18">
        <v>1</v>
      </c>
      <c r="J116" s="42"/>
      <c r="K116" s="43"/>
      <c r="L116" s="42">
        <f t="shared" si="16"/>
        <v>0</v>
      </c>
      <c r="M116" s="1">
        <f t="shared" si="15"/>
        <v>0</v>
      </c>
    </row>
    <row r="117" spans="1:13" ht="15" customHeight="1">
      <c r="A117" s="44" t="s">
        <v>324</v>
      </c>
      <c r="B117" s="45" t="s">
        <v>286</v>
      </c>
      <c r="C117" s="39" t="s">
        <v>287</v>
      </c>
      <c r="D117" s="40"/>
      <c r="E117" s="40"/>
      <c r="F117" s="40"/>
      <c r="G117" s="41"/>
      <c r="H117" s="46" t="s">
        <v>45</v>
      </c>
      <c r="I117" s="18">
        <v>1</v>
      </c>
      <c r="J117" s="42"/>
      <c r="K117" s="43"/>
      <c r="L117" s="42">
        <f t="shared" si="16"/>
        <v>0</v>
      </c>
      <c r="M117" s="1">
        <f t="shared" si="15"/>
        <v>0</v>
      </c>
    </row>
    <row r="118" spans="1:13" ht="15" customHeight="1">
      <c r="A118" s="44" t="s">
        <v>325</v>
      </c>
      <c r="B118" s="45" t="s">
        <v>288</v>
      </c>
      <c r="C118" s="39" t="s">
        <v>289</v>
      </c>
      <c r="D118" s="40"/>
      <c r="E118" s="40"/>
      <c r="F118" s="40"/>
      <c r="G118" s="41"/>
      <c r="H118" s="46" t="s">
        <v>45</v>
      </c>
      <c r="I118" s="18">
        <v>1</v>
      </c>
      <c r="J118" s="42"/>
      <c r="K118" s="43"/>
      <c r="L118" s="42">
        <f t="shared" si="16"/>
        <v>0</v>
      </c>
      <c r="M118" s="1">
        <f t="shared" si="15"/>
        <v>0</v>
      </c>
    </row>
    <row r="119" spans="1:13" ht="15" customHeight="1">
      <c r="A119" s="44" t="s">
        <v>326</v>
      </c>
      <c r="B119" s="45">
        <v>30344270</v>
      </c>
      <c r="C119" s="39" t="s">
        <v>70</v>
      </c>
      <c r="D119" s="40"/>
      <c r="E119" s="40"/>
      <c r="F119" s="40"/>
      <c r="G119" s="41"/>
      <c r="H119" s="46" t="s">
        <v>45</v>
      </c>
      <c r="I119" s="18">
        <v>1</v>
      </c>
      <c r="J119" s="42"/>
      <c r="K119" s="43"/>
      <c r="L119" s="42">
        <f t="shared" si="13"/>
        <v>0</v>
      </c>
      <c r="M119" s="1">
        <f t="shared" si="15"/>
        <v>0</v>
      </c>
    </row>
    <row r="120" spans="1:13" ht="15" customHeight="1">
      <c r="A120" s="44" t="s">
        <v>327</v>
      </c>
      <c r="B120" s="45" t="s">
        <v>67</v>
      </c>
      <c r="C120" s="39" t="s">
        <v>71</v>
      </c>
      <c r="D120" s="40"/>
      <c r="E120" s="40"/>
      <c r="F120" s="40"/>
      <c r="G120" s="41"/>
      <c r="H120" s="46" t="s">
        <v>45</v>
      </c>
      <c r="I120" s="18">
        <v>1</v>
      </c>
      <c r="J120" s="42"/>
      <c r="K120" s="43"/>
      <c r="L120" s="42">
        <f t="shared" si="13"/>
        <v>0</v>
      </c>
      <c r="M120" s="1">
        <f t="shared" si="15"/>
        <v>0</v>
      </c>
    </row>
    <row r="121" spans="1:13" ht="15" customHeight="1">
      <c r="A121" s="44" t="s">
        <v>328</v>
      </c>
      <c r="B121" s="45" t="s">
        <v>68</v>
      </c>
      <c r="C121" s="39" t="s">
        <v>72</v>
      </c>
      <c r="D121" s="40"/>
      <c r="E121" s="40"/>
      <c r="F121" s="40"/>
      <c r="G121" s="41"/>
      <c r="H121" s="46" t="s">
        <v>45</v>
      </c>
      <c r="I121" s="18">
        <v>1</v>
      </c>
      <c r="J121" s="42"/>
      <c r="K121" s="43"/>
      <c r="L121" s="42">
        <f t="shared" ref="L121:L123" si="17">I121*J121</f>
        <v>0</v>
      </c>
      <c r="M121" s="1">
        <f t="shared" si="15"/>
        <v>0</v>
      </c>
    </row>
    <row r="122" spans="1:13" ht="15" customHeight="1">
      <c r="A122" s="44" t="s">
        <v>329</v>
      </c>
      <c r="B122" s="45" t="s">
        <v>69</v>
      </c>
      <c r="C122" s="39" t="s">
        <v>73</v>
      </c>
      <c r="D122" s="40"/>
      <c r="E122" s="40"/>
      <c r="F122" s="40"/>
      <c r="G122" s="41"/>
      <c r="H122" s="46" t="s">
        <v>45</v>
      </c>
      <c r="I122" s="18">
        <v>1</v>
      </c>
      <c r="J122" s="42"/>
      <c r="K122" s="43"/>
      <c r="L122" s="42">
        <f t="shared" si="17"/>
        <v>0</v>
      </c>
      <c r="M122" s="1">
        <f t="shared" si="15"/>
        <v>0</v>
      </c>
    </row>
    <row r="123" spans="1:13" ht="15" customHeight="1">
      <c r="A123" s="44" t="s">
        <v>330</v>
      </c>
      <c r="B123" s="45" t="s">
        <v>74</v>
      </c>
      <c r="C123" s="39" t="s">
        <v>75</v>
      </c>
      <c r="D123" s="40"/>
      <c r="E123" s="40"/>
      <c r="F123" s="40"/>
      <c r="G123" s="41"/>
      <c r="H123" s="46" t="s">
        <v>45</v>
      </c>
      <c r="I123" s="18">
        <v>1</v>
      </c>
      <c r="J123" s="42"/>
      <c r="K123" s="43"/>
      <c r="L123" s="42">
        <f t="shared" si="17"/>
        <v>0</v>
      </c>
      <c r="M123" s="1">
        <f t="shared" si="15"/>
        <v>0</v>
      </c>
    </row>
    <row r="124" spans="1:13" ht="15" customHeight="1">
      <c r="A124" s="44" t="s">
        <v>331</v>
      </c>
      <c r="B124" s="45" t="s">
        <v>76</v>
      </c>
      <c r="C124" s="39" t="s">
        <v>79</v>
      </c>
      <c r="D124" s="40"/>
      <c r="E124" s="40"/>
      <c r="F124" s="40"/>
      <c r="G124" s="41"/>
      <c r="H124" s="46" t="s">
        <v>45</v>
      </c>
      <c r="I124" s="18">
        <v>1</v>
      </c>
      <c r="J124" s="42"/>
      <c r="K124" s="43"/>
      <c r="L124" s="42">
        <f t="shared" ref="L124:L127" si="18">I124*J124</f>
        <v>0</v>
      </c>
      <c r="M124" s="1">
        <f t="shared" si="15"/>
        <v>0</v>
      </c>
    </row>
    <row r="125" spans="1:13" ht="15" customHeight="1">
      <c r="A125" s="44" t="s">
        <v>332</v>
      </c>
      <c r="B125" s="45" t="s">
        <v>77</v>
      </c>
      <c r="C125" s="39" t="s">
        <v>80</v>
      </c>
      <c r="D125" s="40"/>
      <c r="E125" s="40"/>
      <c r="F125" s="40"/>
      <c r="G125" s="41"/>
      <c r="H125" s="46" t="s">
        <v>45</v>
      </c>
      <c r="I125" s="18">
        <v>1</v>
      </c>
      <c r="J125" s="42"/>
      <c r="K125" s="43"/>
      <c r="L125" s="42">
        <f t="shared" si="18"/>
        <v>0</v>
      </c>
      <c r="M125" s="1">
        <f t="shared" si="15"/>
        <v>0</v>
      </c>
    </row>
    <row r="126" spans="1:13" ht="15" customHeight="1">
      <c r="A126" s="44" t="s">
        <v>333</v>
      </c>
      <c r="B126" s="45" t="s">
        <v>78</v>
      </c>
      <c r="C126" s="39" t="s">
        <v>81</v>
      </c>
      <c r="D126" s="40"/>
      <c r="E126" s="40"/>
      <c r="F126" s="40"/>
      <c r="G126" s="41"/>
      <c r="H126" s="46" t="s">
        <v>45</v>
      </c>
      <c r="I126" s="18">
        <v>1</v>
      </c>
      <c r="J126" s="42"/>
      <c r="K126" s="43"/>
      <c r="L126" s="42">
        <f t="shared" si="18"/>
        <v>0</v>
      </c>
      <c r="M126" s="1">
        <f t="shared" si="15"/>
        <v>0</v>
      </c>
    </row>
    <row r="127" spans="1:13" ht="15" customHeight="1">
      <c r="A127" s="44" t="s">
        <v>334</v>
      </c>
      <c r="B127" s="45" t="s">
        <v>82</v>
      </c>
      <c r="C127" s="39" t="s">
        <v>87</v>
      </c>
      <c r="D127" s="40"/>
      <c r="E127" s="40"/>
      <c r="F127" s="40"/>
      <c r="G127" s="41"/>
      <c r="H127" s="46" t="s">
        <v>45</v>
      </c>
      <c r="I127" s="18">
        <v>1</v>
      </c>
      <c r="J127" s="42"/>
      <c r="K127" s="43"/>
      <c r="L127" s="42">
        <f t="shared" si="18"/>
        <v>0</v>
      </c>
      <c r="M127" s="1">
        <f t="shared" si="15"/>
        <v>0</v>
      </c>
    </row>
    <row r="128" spans="1:13" ht="15" customHeight="1">
      <c r="A128" s="44" t="s">
        <v>335</v>
      </c>
      <c r="B128" s="45" t="s">
        <v>83</v>
      </c>
      <c r="C128" s="39" t="s">
        <v>88</v>
      </c>
      <c r="D128" s="40"/>
      <c r="E128" s="40"/>
      <c r="F128" s="40"/>
      <c r="G128" s="41"/>
      <c r="H128" s="46" t="s">
        <v>45</v>
      </c>
      <c r="I128" s="18">
        <v>1</v>
      </c>
      <c r="J128" s="42"/>
      <c r="K128" s="43"/>
      <c r="L128" s="42">
        <f t="shared" ref="L128:L131" si="19">I128*J128</f>
        <v>0</v>
      </c>
      <c r="M128" s="1">
        <f t="shared" si="15"/>
        <v>0</v>
      </c>
    </row>
    <row r="129" spans="1:13" ht="15" customHeight="1">
      <c r="A129" s="44" t="s">
        <v>336</v>
      </c>
      <c r="B129" s="45" t="s">
        <v>84</v>
      </c>
      <c r="C129" s="39" t="s">
        <v>89</v>
      </c>
      <c r="D129" s="40"/>
      <c r="E129" s="40"/>
      <c r="F129" s="40"/>
      <c r="G129" s="41"/>
      <c r="H129" s="46" t="s">
        <v>45</v>
      </c>
      <c r="I129" s="18">
        <v>1</v>
      </c>
      <c r="J129" s="42"/>
      <c r="K129" s="43"/>
      <c r="L129" s="42">
        <f t="shared" si="19"/>
        <v>0</v>
      </c>
      <c r="M129" s="1">
        <f t="shared" si="15"/>
        <v>0</v>
      </c>
    </row>
    <row r="130" spans="1:13" ht="15" customHeight="1">
      <c r="A130" s="44" t="s">
        <v>337</v>
      </c>
      <c r="B130" s="45" t="s">
        <v>85</v>
      </c>
      <c r="C130" s="39" t="s">
        <v>90</v>
      </c>
      <c r="D130" s="40"/>
      <c r="E130" s="40"/>
      <c r="F130" s="40"/>
      <c r="G130" s="41"/>
      <c r="H130" s="46" t="s">
        <v>45</v>
      </c>
      <c r="I130" s="18">
        <v>1</v>
      </c>
      <c r="J130" s="42"/>
      <c r="K130" s="43"/>
      <c r="L130" s="42">
        <f t="shared" si="19"/>
        <v>0</v>
      </c>
      <c r="M130" s="1">
        <f t="shared" si="15"/>
        <v>0</v>
      </c>
    </row>
    <row r="131" spans="1:13" ht="15" customHeight="1">
      <c r="A131" s="44" t="s">
        <v>338</v>
      </c>
      <c r="B131" s="45" t="s">
        <v>86</v>
      </c>
      <c r="C131" s="39" t="s">
        <v>91</v>
      </c>
      <c r="D131" s="40"/>
      <c r="E131" s="40"/>
      <c r="F131" s="40"/>
      <c r="G131" s="41"/>
      <c r="H131" s="46" t="s">
        <v>45</v>
      </c>
      <c r="I131" s="18">
        <v>1</v>
      </c>
      <c r="J131" s="42"/>
      <c r="K131" s="43"/>
      <c r="L131" s="42">
        <f t="shared" si="19"/>
        <v>0</v>
      </c>
      <c r="M131" s="1">
        <f t="shared" si="15"/>
        <v>0</v>
      </c>
    </row>
    <row r="132" spans="1:13" ht="15" customHeight="1">
      <c r="A132" s="44" t="s">
        <v>339</v>
      </c>
      <c r="B132" s="45" t="s">
        <v>92</v>
      </c>
      <c r="C132" s="39" t="s">
        <v>93</v>
      </c>
      <c r="D132" s="40"/>
      <c r="E132" s="40"/>
      <c r="F132" s="40"/>
      <c r="G132" s="41"/>
      <c r="H132" s="46" t="s">
        <v>45</v>
      </c>
      <c r="I132" s="18">
        <v>1</v>
      </c>
      <c r="J132" s="42"/>
      <c r="K132" s="43"/>
      <c r="L132" s="42">
        <f t="shared" ref="L132" si="20">I132*J132</f>
        <v>0</v>
      </c>
      <c r="M132" s="1">
        <f t="shared" si="15"/>
        <v>0</v>
      </c>
    </row>
    <row r="133" spans="1:13" ht="15" customHeight="1">
      <c r="A133" s="44" t="s">
        <v>340</v>
      </c>
      <c r="B133" s="45" t="s">
        <v>94</v>
      </c>
      <c r="C133" s="39" t="s">
        <v>95</v>
      </c>
      <c r="D133" s="40"/>
      <c r="E133" s="40"/>
      <c r="F133" s="40"/>
      <c r="G133" s="41"/>
      <c r="H133" s="46" t="s">
        <v>45</v>
      </c>
      <c r="I133" s="18">
        <v>1</v>
      </c>
      <c r="J133" s="42"/>
      <c r="K133" s="43"/>
      <c r="L133" s="42">
        <f t="shared" ref="L133:L135" si="21">I133*J133</f>
        <v>0</v>
      </c>
      <c r="M133" s="1">
        <f t="shared" si="15"/>
        <v>0</v>
      </c>
    </row>
    <row r="134" spans="1:13" ht="15" customHeight="1">
      <c r="A134" s="44" t="s">
        <v>341</v>
      </c>
      <c r="B134" s="45" t="s">
        <v>96</v>
      </c>
      <c r="C134" s="39" t="s">
        <v>97</v>
      </c>
      <c r="D134" s="40"/>
      <c r="E134" s="40"/>
      <c r="F134" s="40"/>
      <c r="G134" s="41"/>
      <c r="H134" s="46" t="s">
        <v>45</v>
      </c>
      <c r="I134" s="18">
        <v>1</v>
      </c>
      <c r="J134" s="42"/>
      <c r="K134" s="43"/>
      <c r="L134" s="42">
        <f t="shared" si="21"/>
        <v>0</v>
      </c>
      <c r="M134" s="1">
        <f t="shared" si="15"/>
        <v>0</v>
      </c>
    </row>
    <row r="135" spans="1:13" ht="15" customHeight="1">
      <c r="A135" s="44" t="s">
        <v>342</v>
      </c>
      <c r="B135" s="45" t="s">
        <v>98</v>
      </c>
      <c r="C135" s="39" t="s">
        <v>102</v>
      </c>
      <c r="D135" s="40"/>
      <c r="E135" s="40"/>
      <c r="F135" s="40"/>
      <c r="G135" s="41"/>
      <c r="H135" s="46" t="s">
        <v>45</v>
      </c>
      <c r="I135" s="18">
        <v>1</v>
      </c>
      <c r="J135" s="42"/>
      <c r="K135" s="43"/>
      <c r="L135" s="42">
        <f t="shared" si="21"/>
        <v>0</v>
      </c>
      <c r="M135" s="1">
        <f t="shared" si="15"/>
        <v>0</v>
      </c>
    </row>
    <row r="136" spans="1:13" ht="15" customHeight="1">
      <c r="A136" s="44" t="s">
        <v>343</v>
      </c>
      <c r="B136" s="45" t="s">
        <v>99</v>
      </c>
      <c r="C136" s="39" t="s">
        <v>103</v>
      </c>
      <c r="D136" s="40"/>
      <c r="E136" s="40"/>
      <c r="F136" s="40"/>
      <c r="G136" s="41"/>
      <c r="H136" s="46" t="s">
        <v>45</v>
      </c>
      <c r="I136" s="18">
        <v>1</v>
      </c>
      <c r="J136" s="42"/>
      <c r="K136" s="43"/>
      <c r="L136" s="42">
        <f t="shared" ref="L136" si="22">I136*J136</f>
        <v>0</v>
      </c>
      <c r="M136" s="1">
        <f t="shared" si="15"/>
        <v>0</v>
      </c>
    </row>
    <row r="137" spans="1:13" ht="15" customHeight="1">
      <c r="A137" s="44" t="s">
        <v>344</v>
      </c>
      <c r="B137" s="45" t="s">
        <v>100</v>
      </c>
      <c r="C137" s="39" t="s">
        <v>104</v>
      </c>
      <c r="D137" s="40"/>
      <c r="E137" s="40"/>
      <c r="F137" s="40"/>
      <c r="G137" s="41"/>
      <c r="H137" s="46" t="s">
        <v>45</v>
      </c>
      <c r="I137" s="18">
        <v>1</v>
      </c>
      <c r="J137" s="42"/>
      <c r="K137" s="43"/>
      <c r="L137" s="42">
        <f t="shared" ref="L137" si="23">I137*J137</f>
        <v>0</v>
      </c>
      <c r="M137" s="1">
        <f t="shared" si="15"/>
        <v>0</v>
      </c>
    </row>
    <row r="138" spans="1:13" ht="15" customHeight="1">
      <c r="A138" s="44" t="s">
        <v>345</v>
      </c>
      <c r="B138" s="45" t="s">
        <v>101</v>
      </c>
      <c r="C138" s="39" t="s">
        <v>105</v>
      </c>
      <c r="D138" s="40"/>
      <c r="E138" s="40"/>
      <c r="F138" s="40"/>
      <c r="G138" s="41"/>
      <c r="H138" s="46" t="s">
        <v>45</v>
      </c>
      <c r="I138" s="18">
        <v>1</v>
      </c>
      <c r="J138" s="42"/>
      <c r="K138" s="43"/>
      <c r="L138" s="42">
        <f t="shared" ref="L138" si="24">I138*J138</f>
        <v>0</v>
      </c>
      <c r="M138" s="1">
        <f>K138*L138/100</f>
        <v>0</v>
      </c>
    </row>
    <row r="140" spans="1:13" ht="20.25" customHeight="1">
      <c r="I140" s="17" t="s">
        <v>46</v>
      </c>
      <c r="J140" s="9"/>
      <c r="K140" s="10"/>
      <c r="L140" s="11">
        <f>SUM(L18:L138)</f>
        <v>0</v>
      </c>
    </row>
    <row r="141" spans="1:13" ht="20.25" customHeight="1">
      <c r="I141" s="17" t="s">
        <v>47</v>
      </c>
      <c r="J141" s="9"/>
      <c r="K141" s="10"/>
      <c r="L141" s="11">
        <f>SUM(M18:M138)</f>
        <v>0</v>
      </c>
    </row>
    <row r="142" spans="1:13" ht="20.25" customHeight="1" thickBot="1">
      <c r="I142" s="17" t="s">
        <v>48</v>
      </c>
      <c r="J142" s="9"/>
      <c r="K142" s="10"/>
      <c r="L142" s="12">
        <f>L140+L141</f>
        <v>0</v>
      </c>
    </row>
    <row r="143" spans="1:13" ht="13.5" thickTop="1"/>
    <row r="147" spans="10:11">
      <c r="J147" s="1" t="s">
        <v>49</v>
      </c>
    </row>
    <row r="149" spans="10:11">
      <c r="J149" s="13"/>
      <c r="K149" s="13"/>
    </row>
  </sheetData>
  <sheetProtection selectLockedCells="1"/>
  <sortState ref="A21:G92">
    <sortCondition ref="A21:A92"/>
  </sortState>
  <mergeCells count="11">
    <mergeCell ref="B3:D3"/>
    <mergeCell ref="B4:D4"/>
    <mergeCell ref="B5:D5"/>
    <mergeCell ref="D7:E7"/>
    <mergeCell ref="C8:D8"/>
    <mergeCell ref="C17:G17"/>
    <mergeCell ref="C18:G18"/>
    <mergeCell ref="C19:G19"/>
    <mergeCell ref="C20:L20"/>
    <mergeCell ref="A12:L12"/>
    <mergeCell ref="A13:L13"/>
  </mergeCells>
  <phoneticPr fontId="10" type="noConversion"/>
  <pageMargins left="0.70866141732283472" right="0.70866141732283472" top="0.94488188976377963" bottom="0.94488188976377963" header="0.51181102362204722" footer="0.51181102362204722"/>
  <pageSetup paperSize="9" scale="73" fitToHeight="0" orientation="portrait" horizontalDpi="1200" verticalDpi="1200" r:id="rId1"/>
  <headerFooter>
    <oddHeader>&amp;R&amp;"Arial,Krepko"&amp;12OBR-2.1</oddHeader>
    <oddFooter>&amp;L&amp;"Arial,Poševno"&amp;10UKC Maribor&amp;C&amp;P/&amp;N&amp;R&amp;"Arial,Poševno"&amp;10Vzdrževanje medicinske opreme GE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</vt:i4>
      </vt:variant>
    </vt:vector>
  </HeadingPairs>
  <TitlesOfParts>
    <vt:vector size="4" baseType="lpstr">
      <vt:lpstr>Predračun (OBR-2)</vt:lpstr>
      <vt:lpstr>List2</vt:lpstr>
      <vt:lpstr>List3</vt:lpstr>
      <vt:lpstr>'Predračun (OBR-2)'!Tiskanje_naslovov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Dejan Simić</dc:creator>
  <cp:lastModifiedBy>Sanja BELKO</cp:lastModifiedBy>
  <cp:lastPrinted>2021-06-16T14:21:02Z</cp:lastPrinted>
  <dcterms:created xsi:type="dcterms:W3CDTF">2018-10-08T09:53:45Z</dcterms:created>
  <dcterms:modified xsi:type="dcterms:W3CDTF">2021-06-17T07:38:58Z</dcterms:modified>
</cp:coreProperties>
</file>